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showInkAnnotation="0" checkCompatibility="1" defaultThemeVersion="124226"/>
  <mc:AlternateContent xmlns:mc="http://schemas.openxmlformats.org/markup-compatibility/2006">
    <mc:Choice Requires="x15">
      <x15ac:absPath xmlns:x15ac="http://schemas.microsoft.com/office/spreadsheetml/2010/11/ac" url="C:\Users\michel.l\AFOCG\AFOCG - Outils DCV et conseillers\Doc adherents\"/>
    </mc:Choice>
  </mc:AlternateContent>
  <xr:revisionPtr revIDLastSave="0" documentId="11_3C9C8A953B8450D8437893B2EA205B32A2FCC252" xr6:coauthVersionLast="36" xr6:coauthVersionMax="36" xr10:uidLastSave="{00000000-0000-0000-0000-000000000000}"/>
  <bookViews>
    <workbookView xWindow="120" yWindow="45" windowWidth="15180" windowHeight="8835" tabRatio="694" xr2:uid="{00000000-000D-0000-FFFF-FFFF00000000}"/>
  </bookViews>
  <sheets>
    <sheet name="Presentation" sheetId="2" r:id="rId1"/>
    <sheet name="Mois_1" sheetId="1" r:id="rId2"/>
    <sheet name="Mois_2" sheetId="26" r:id="rId3"/>
    <sheet name="Mois_3" sheetId="27" r:id="rId4"/>
    <sheet name="Mois_4" sheetId="28" r:id="rId5"/>
    <sheet name="Mois_5" sheetId="29" r:id="rId6"/>
    <sheet name="Mois_6" sheetId="30" r:id="rId7"/>
    <sheet name="Mois_7" sheetId="31" r:id="rId8"/>
    <sheet name="Mois_8" sheetId="32" r:id="rId9"/>
    <sheet name="Mois_9" sheetId="33" r:id="rId10"/>
    <sheet name="Mois_10" sheetId="34" r:id="rId11"/>
    <sheet name="Mois_11" sheetId="35" r:id="rId12"/>
    <sheet name="Mois_12" sheetId="36" r:id="rId13"/>
    <sheet name="FeuilHisto" sheetId="3" r:id="rId14"/>
  </sheets>
  <definedNames>
    <definedName name="_xlnm.Print_Area" localSheetId="1">Mois_1!$A$1:$AZ$41</definedName>
    <definedName name="_xlnm.Print_Area" localSheetId="10">Mois_10!$A$1:$AZ$41</definedName>
    <definedName name="_xlnm.Print_Area" localSheetId="11">Mois_11!$A$1:$AZ$41</definedName>
    <definedName name="_xlnm.Print_Area" localSheetId="12">Mois_12!$A$1:$AZ$41</definedName>
    <definedName name="_xlnm.Print_Area" localSheetId="2">Mois_2!$A$1:$AZ$41</definedName>
    <definedName name="_xlnm.Print_Area" localSheetId="3">Mois_3!$A$1:$AZ$41</definedName>
    <definedName name="_xlnm.Print_Area" localSheetId="4">Mois_4!$A$1:$AZ$41</definedName>
    <definedName name="_xlnm.Print_Area" localSheetId="5">Mois_5!$A$1:$AZ$41</definedName>
    <definedName name="_xlnm.Print_Area" localSheetId="6">Mois_6!$A$1:$AZ$41</definedName>
    <definedName name="_xlnm.Print_Area" localSheetId="7">Mois_7!$A$1:$AZ$41</definedName>
    <definedName name="_xlnm.Print_Area" localSheetId="8">Mois_8!$A$1:$AZ$41</definedName>
    <definedName name="_xlnm.Print_Area" localSheetId="9">Mois_9!$A$1:$AZ$41</definedName>
  </definedNames>
  <calcPr calcId="191029"/>
</workbook>
</file>

<file path=xl/calcChain.xml><?xml version="1.0" encoding="utf-8"?>
<calcChain xmlns="http://schemas.openxmlformats.org/spreadsheetml/2006/main">
  <c r="S5" i="26" l="1"/>
  <c r="S5" i="27" s="1"/>
  <c r="Q5" i="26"/>
  <c r="Q5" i="27" s="1"/>
  <c r="F6" i="36" l="1"/>
  <c r="H6" i="36"/>
  <c r="J6" i="36"/>
  <c r="L6" i="36"/>
  <c r="D6" i="36"/>
  <c r="F6" i="35"/>
  <c r="H6" i="35"/>
  <c r="J6" i="35"/>
  <c r="L6" i="35"/>
  <c r="D6" i="35"/>
  <c r="F6" i="34"/>
  <c r="H6" i="34"/>
  <c r="J6" i="34"/>
  <c r="L6" i="34"/>
  <c r="D6" i="34"/>
  <c r="F6" i="33"/>
  <c r="H6" i="33"/>
  <c r="J6" i="33"/>
  <c r="L6" i="33"/>
  <c r="D6" i="33"/>
  <c r="F6" i="32"/>
  <c r="H6" i="32"/>
  <c r="J6" i="32"/>
  <c r="L6" i="32"/>
  <c r="D6" i="32"/>
  <c r="F6" i="31"/>
  <c r="H6" i="31"/>
  <c r="J6" i="31"/>
  <c r="L6" i="31"/>
  <c r="D6" i="31"/>
  <c r="F6" i="30"/>
  <c r="H6" i="30"/>
  <c r="J6" i="30"/>
  <c r="L6" i="30"/>
  <c r="D6" i="30"/>
  <c r="F6" i="29"/>
  <c r="H6" i="29"/>
  <c r="J6" i="29"/>
  <c r="L6" i="29"/>
  <c r="D6" i="29"/>
  <c r="F6" i="28"/>
  <c r="H6" i="28"/>
  <c r="J6" i="28"/>
  <c r="L6" i="28"/>
  <c r="D6" i="28"/>
  <c r="F6" i="27"/>
  <c r="H6" i="27"/>
  <c r="J6" i="27"/>
  <c r="L6" i="27"/>
  <c r="D6" i="27"/>
  <c r="F6" i="26"/>
  <c r="H6" i="26"/>
  <c r="J6" i="26"/>
  <c r="L6" i="26"/>
  <c r="D6" i="26"/>
  <c r="AX39" i="36"/>
  <c r="AV39" i="36"/>
  <c r="AT39" i="36"/>
  <c r="AR39" i="36"/>
  <c r="AP39" i="36"/>
  <c r="AN39" i="36"/>
  <c r="AL39" i="36"/>
  <c r="AJ39" i="36"/>
  <c r="AH39" i="36"/>
  <c r="AF39" i="36"/>
  <c r="AE39" i="36"/>
  <c r="S39" i="36"/>
  <c r="Q39" i="36"/>
  <c r="O39" i="36"/>
  <c r="N39" i="36"/>
  <c r="L39" i="36"/>
  <c r="J39" i="36"/>
  <c r="H39" i="36"/>
  <c r="F39" i="36"/>
  <c r="D39" i="36"/>
  <c r="B39" i="36"/>
  <c r="AC37" i="36"/>
  <c r="AA37" i="36"/>
  <c r="U37" i="36"/>
  <c r="AC36" i="36"/>
  <c r="AA36" i="36"/>
  <c r="U36" i="36"/>
  <c r="AC35" i="36"/>
  <c r="AA35" i="36"/>
  <c r="U35" i="36"/>
  <c r="AC34" i="36"/>
  <c r="AA34" i="36"/>
  <c r="U34" i="36"/>
  <c r="AC33" i="36"/>
  <c r="AA33" i="36"/>
  <c r="U33" i="36"/>
  <c r="AC32" i="36"/>
  <c r="AA32" i="36"/>
  <c r="U32" i="36"/>
  <c r="AC31" i="36"/>
  <c r="AA31" i="36"/>
  <c r="U31" i="36"/>
  <c r="AC30" i="36"/>
  <c r="AA30" i="36"/>
  <c r="U30" i="36"/>
  <c r="AC29" i="36"/>
  <c r="AA29" i="36"/>
  <c r="U29" i="36"/>
  <c r="AC28" i="36"/>
  <c r="AA28" i="36"/>
  <c r="U28" i="36"/>
  <c r="AC27" i="36"/>
  <c r="AA27" i="36"/>
  <c r="U27" i="36"/>
  <c r="AC26" i="36"/>
  <c r="AA26" i="36"/>
  <c r="U26" i="36"/>
  <c r="AC25" i="36"/>
  <c r="AA25" i="36"/>
  <c r="U25" i="36"/>
  <c r="AC24" i="36"/>
  <c r="AA24" i="36"/>
  <c r="U24" i="36"/>
  <c r="AC23" i="36"/>
  <c r="AA23" i="36"/>
  <c r="U23" i="36"/>
  <c r="AC22" i="36"/>
  <c r="AA22" i="36"/>
  <c r="U22" i="36"/>
  <c r="AC21" i="36"/>
  <c r="AA21" i="36"/>
  <c r="U21" i="36"/>
  <c r="AC20" i="36"/>
  <c r="AA20" i="36"/>
  <c r="U20" i="36"/>
  <c r="AC19" i="36"/>
  <c r="AA19" i="36"/>
  <c r="U19" i="36"/>
  <c r="AC18" i="36"/>
  <c r="AA18" i="36"/>
  <c r="U18" i="36"/>
  <c r="AC17" i="36"/>
  <c r="AA17" i="36"/>
  <c r="U17" i="36"/>
  <c r="AC16" i="36"/>
  <c r="AA16" i="36"/>
  <c r="U16" i="36"/>
  <c r="AC15" i="36"/>
  <c r="AA15" i="36"/>
  <c r="U15" i="36"/>
  <c r="AC14" i="36"/>
  <c r="AA14" i="36"/>
  <c r="U14" i="36"/>
  <c r="AC13" i="36"/>
  <c r="AA13" i="36"/>
  <c r="U13" i="36"/>
  <c r="AC12" i="36"/>
  <c r="AA12" i="36"/>
  <c r="U12" i="36"/>
  <c r="AC11" i="36"/>
  <c r="AA11" i="36"/>
  <c r="U11" i="36"/>
  <c r="AC10" i="36"/>
  <c r="AA10" i="36"/>
  <c r="U10" i="36"/>
  <c r="AC9" i="36"/>
  <c r="AA9" i="36"/>
  <c r="U9" i="36"/>
  <c r="AC8" i="36"/>
  <c r="AA8" i="36"/>
  <c r="U8" i="36"/>
  <c r="AC7" i="36"/>
  <c r="AA7" i="36"/>
  <c r="U7" i="36"/>
  <c r="A2" i="36"/>
  <c r="AX39" i="35"/>
  <c r="AV39" i="35"/>
  <c r="AT39" i="35"/>
  <c r="AR39" i="35"/>
  <c r="AP39" i="35"/>
  <c r="AN39" i="35"/>
  <c r="AL39" i="35"/>
  <c r="AJ39" i="35"/>
  <c r="AH39" i="35"/>
  <c r="AF39" i="35"/>
  <c r="AE39" i="35"/>
  <c r="S39" i="35"/>
  <c r="Q39" i="35"/>
  <c r="O39" i="35"/>
  <c r="N39" i="35"/>
  <c r="L39" i="35"/>
  <c r="J39" i="35"/>
  <c r="H39" i="35"/>
  <c r="F39" i="35"/>
  <c r="D39" i="35"/>
  <c r="B39" i="35"/>
  <c r="AC37" i="35"/>
  <c r="AA37" i="35"/>
  <c r="U37" i="35"/>
  <c r="AC36" i="35"/>
  <c r="AA36" i="35"/>
  <c r="U36" i="35"/>
  <c r="AC35" i="35"/>
  <c r="AA35" i="35"/>
  <c r="U35" i="35"/>
  <c r="AC34" i="35"/>
  <c r="AA34" i="35"/>
  <c r="U34" i="35"/>
  <c r="AC33" i="35"/>
  <c r="AA33" i="35"/>
  <c r="U33" i="35"/>
  <c r="AC32" i="35"/>
  <c r="AA32" i="35"/>
  <c r="U32" i="35"/>
  <c r="AC31" i="35"/>
  <c r="AA31" i="35"/>
  <c r="U31" i="35"/>
  <c r="AC30" i="35"/>
  <c r="AA30" i="35"/>
  <c r="U30" i="35"/>
  <c r="AC29" i="35"/>
  <c r="AA29" i="35"/>
  <c r="U29" i="35"/>
  <c r="AC28" i="35"/>
  <c r="AA28" i="35"/>
  <c r="U28" i="35"/>
  <c r="AC27" i="35"/>
  <c r="AA27" i="35"/>
  <c r="U27" i="35"/>
  <c r="AC26" i="35"/>
  <c r="AA26" i="35"/>
  <c r="U26" i="35"/>
  <c r="AC25" i="35"/>
  <c r="AA25" i="35"/>
  <c r="U25" i="35"/>
  <c r="AC24" i="35"/>
  <c r="AA24" i="35"/>
  <c r="U24" i="35"/>
  <c r="AC23" i="35"/>
  <c r="AA23" i="35"/>
  <c r="U23" i="35"/>
  <c r="AC22" i="35"/>
  <c r="AA22" i="35"/>
  <c r="U22" i="35"/>
  <c r="AC21" i="35"/>
  <c r="AA21" i="35"/>
  <c r="U21" i="35"/>
  <c r="AC20" i="35"/>
  <c r="AA20" i="35"/>
  <c r="U20" i="35"/>
  <c r="AC19" i="35"/>
  <c r="AA19" i="35"/>
  <c r="U19" i="35"/>
  <c r="AC18" i="35"/>
  <c r="AA18" i="35"/>
  <c r="U18" i="35"/>
  <c r="AC17" i="35"/>
  <c r="AA17" i="35"/>
  <c r="U17" i="35"/>
  <c r="AC16" i="35"/>
  <c r="AA16" i="35"/>
  <c r="U16" i="35"/>
  <c r="AC15" i="35"/>
  <c r="AA15" i="35"/>
  <c r="U15" i="35"/>
  <c r="AC14" i="35"/>
  <c r="AA14" i="35"/>
  <c r="U14" i="35"/>
  <c r="AC13" i="35"/>
  <c r="AA13" i="35"/>
  <c r="U13" i="35"/>
  <c r="AC12" i="35"/>
  <c r="AA12" i="35"/>
  <c r="U12" i="35"/>
  <c r="AC11" i="35"/>
  <c r="AA11" i="35"/>
  <c r="U11" i="35"/>
  <c r="AC10" i="35"/>
  <c r="AA10" i="35"/>
  <c r="U10" i="35"/>
  <c r="AC9" i="35"/>
  <c r="AA9" i="35"/>
  <c r="U9" i="35"/>
  <c r="AC8" i="35"/>
  <c r="AA8" i="35"/>
  <c r="U8" i="35"/>
  <c r="AC7" i="35"/>
  <c r="AA7" i="35"/>
  <c r="U7" i="35"/>
  <c r="A2" i="35"/>
  <c r="AX39" i="34"/>
  <c r="AV39" i="34"/>
  <c r="AT39" i="34"/>
  <c r="AR39" i="34"/>
  <c r="AP39" i="34"/>
  <c r="AN39" i="34"/>
  <c r="AL39" i="34"/>
  <c r="AJ39" i="34"/>
  <c r="AH39" i="34"/>
  <c r="AF39" i="34"/>
  <c r="AE39" i="34"/>
  <c r="S39" i="34"/>
  <c r="Q39" i="34"/>
  <c r="O39" i="34"/>
  <c r="N39" i="34"/>
  <c r="L39" i="34"/>
  <c r="J39" i="34"/>
  <c r="H39" i="34"/>
  <c r="F39" i="34"/>
  <c r="D39" i="34"/>
  <c r="B39" i="34"/>
  <c r="AC37" i="34"/>
  <c r="AA37" i="34"/>
  <c r="U37" i="34"/>
  <c r="AC36" i="34"/>
  <c r="AA36" i="34"/>
  <c r="U36" i="34"/>
  <c r="AC35" i="34"/>
  <c r="AA35" i="34"/>
  <c r="U35" i="34"/>
  <c r="AC34" i="34"/>
  <c r="AA34" i="34"/>
  <c r="U34" i="34"/>
  <c r="AC33" i="34"/>
  <c r="AA33" i="34"/>
  <c r="U33" i="34"/>
  <c r="AC32" i="34"/>
  <c r="AA32" i="34"/>
  <c r="U32" i="34"/>
  <c r="AC31" i="34"/>
  <c r="AA31" i="34"/>
  <c r="U31" i="34"/>
  <c r="AC30" i="34"/>
  <c r="AA30" i="34"/>
  <c r="U30" i="34"/>
  <c r="AC29" i="34"/>
  <c r="AA29" i="34"/>
  <c r="U29" i="34"/>
  <c r="AC28" i="34"/>
  <c r="AA28" i="34"/>
  <c r="U28" i="34"/>
  <c r="AC27" i="34"/>
  <c r="AA27" i="34"/>
  <c r="U27" i="34"/>
  <c r="AC26" i="34"/>
  <c r="AA26" i="34"/>
  <c r="U26" i="34"/>
  <c r="AC25" i="34"/>
  <c r="AA25" i="34"/>
  <c r="U25" i="34"/>
  <c r="AC24" i="34"/>
  <c r="AA24" i="34"/>
  <c r="U24" i="34"/>
  <c r="AC23" i="34"/>
  <c r="AA23" i="34"/>
  <c r="U23" i="34"/>
  <c r="AC22" i="34"/>
  <c r="AA22" i="34"/>
  <c r="U22" i="34"/>
  <c r="AC21" i="34"/>
  <c r="AA21" i="34"/>
  <c r="U21" i="34"/>
  <c r="AC20" i="34"/>
  <c r="AA20" i="34"/>
  <c r="U20" i="34"/>
  <c r="AC19" i="34"/>
  <c r="AA19" i="34"/>
  <c r="U19" i="34"/>
  <c r="AC18" i="34"/>
  <c r="AA18" i="34"/>
  <c r="U18" i="34"/>
  <c r="AC17" i="34"/>
  <c r="AA17" i="34"/>
  <c r="U17" i="34"/>
  <c r="AC16" i="34"/>
  <c r="AA16" i="34"/>
  <c r="U16" i="34"/>
  <c r="AC15" i="34"/>
  <c r="AA15" i="34"/>
  <c r="U15" i="34"/>
  <c r="AC14" i="34"/>
  <c r="AA14" i="34"/>
  <c r="U14" i="34"/>
  <c r="AC13" i="34"/>
  <c r="AA13" i="34"/>
  <c r="U13" i="34"/>
  <c r="AC12" i="34"/>
  <c r="AA12" i="34"/>
  <c r="U12" i="34"/>
  <c r="AC11" i="34"/>
  <c r="AA11" i="34"/>
  <c r="U11" i="34"/>
  <c r="AC10" i="34"/>
  <c r="AA10" i="34"/>
  <c r="U10" i="34"/>
  <c r="AC9" i="34"/>
  <c r="AA9" i="34"/>
  <c r="U9" i="34"/>
  <c r="AC8" i="34"/>
  <c r="AA8" i="34"/>
  <c r="U8" i="34"/>
  <c r="AC7" i="34"/>
  <c r="AA7" i="34"/>
  <c r="U7" i="34"/>
  <c r="A2" i="34"/>
  <c r="AX39" i="33"/>
  <c r="AV39" i="33"/>
  <c r="AT39" i="33"/>
  <c r="AR39" i="33"/>
  <c r="AP39" i="33"/>
  <c r="AN39" i="33"/>
  <c r="AL39" i="33"/>
  <c r="AJ39" i="33"/>
  <c r="AH39" i="33"/>
  <c r="AF39" i="33"/>
  <c r="AE39" i="33"/>
  <c r="S39" i="33"/>
  <c r="Q39" i="33"/>
  <c r="O39" i="33"/>
  <c r="N39" i="33"/>
  <c r="L39" i="33"/>
  <c r="J39" i="33"/>
  <c r="H39" i="33"/>
  <c r="F39" i="33"/>
  <c r="D39" i="33"/>
  <c r="B39" i="33"/>
  <c r="AC37" i="33"/>
  <c r="AA37" i="33"/>
  <c r="U37" i="33"/>
  <c r="AC36" i="33"/>
  <c r="AA36" i="33"/>
  <c r="U36" i="33"/>
  <c r="AC35" i="33"/>
  <c r="AA35" i="33"/>
  <c r="U35" i="33"/>
  <c r="AC34" i="33"/>
  <c r="AA34" i="33"/>
  <c r="U34" i="33"/>
  <c r="AC33" i="33"/>
  <c r="AA33" i="33"/>
  <c r="U33" i="33"/>
  <c r="AC32" i="33"/>
  <c r="AA32" i="33"/>
  <c r="U32" i="33"/>
  <c r="AC31" i="33"/>
  <c r="AA31" i="33"/>
  <c r="U31" i="33"/>
  <c r="AC30" i="33"/>
  <c r="AA30" i="33"/>
  <c r="U30" i="33"/>
  <c r="AC29" i="33"/>
  <c r="AA29" i="33"/>
  <c r="U29" i="33"/>
  <c r="AC28" i="33"/>
  <c r="AA28" i="33"/>
  <c r="U28" i="33"/>
  <c r="AC27" i="33"/>
  <c r="AA27" i="33"/>
  <c r="U27" i="33"/>
  <c r="AC26" i="33"/>
  <c r="AA26" i="33"/>
  <c r="U26" i="33"/>
  <c r="AC25" i="33"/>
  <c r="AA25" i="33"/>
  <c r="U25" i="33"/>
  <c r="AC24" i="33"/>
  <c r="AA24" i="33"/>
  <c r="U24" i="33"/>
  <c r="AC23" i="33"/>
  <c r="AA23" i="33"/>
  <c r="U23" i="33"/>
  <c r="AC22" i="33"/>
  <c r="AA22" i="33"/>
  <c r="U22" i="33"/>
  <c r="AC21" i="33"/>
  <c r="AA21" i="33"/>
  <c r="U21" i="33"/>
  <c r="AC20" i="33"/>
  <c r="AA20" i="33"/>
  <c r="U20" i="33"/>
  <c r="AC19" i="33"/>
  <c r="AA19" i="33"/>
  <c r="U19" i="33"/>
  <c r="AC18" i="33"/>
  <c r="AA18" i="33"/>
  <c r="U18" i="33"/>
  <c r="AC17" i="33"/>
  <c r="AA17" i="33"/>
  <c r="U17" i="33"/>
  <c r="AC16" i="33"/>
  <c r="AA16" i="33"/>
  <c r="U16" i="33"/>
  <c r="AC15" i="33"/>
  <c r="AA15" i="33"/>
  <c r="U15" i="33"/>
  <c r="AC14" i="33"/>
  <c r="AA14" i="33"/>
  <c r="U14" i="33"/>
  <c r="AC13" i="33"/>
  <c r="AA13" i="33"/>
  <c r="U13" i="33"/>
  <c r="AC12" i="33"/>
  <c r="AA12" i="33"/>
  <c r="U12" i="33"/>
  <c r="AC11" i="33"/>
  <c r="AA11" i="33"/>
  <c r="U11" i="33"/>
  <c r="AC10" i="33"/>
  <c r="AA10" i="33"/>
  <c r="U10" i="33"/>
  <c r="AC9" i="33"/>
  <c r="AA9" i="33"/>
  <c r="U9" i="33"/>
  <c r="AC8" i="33"/>
  <c r="AA8" i="33"/>
  <c r="U8" i="33"/>
  <c r="AC7" i="33"/>
  <c r="AA7" i="33"/>
  <c r="U7" i="33"/>
  <c r="U39" i="33" s="1"/>
  <c r="A2" i="33"/>
  <c r="AX39" i="32"/>
  <c r="AV39" i="32"/>
  <c r="AT39" i="32"/>
  <c r="AR39" i="32"/>
  <c r="AP39" i="32"/>
  <c r="AN39" i="32"/>
  <c r="AL39" i="32"/>
  <c r="AJ39" i="32"/>
  <c r="AH39" i="32"/>
  <c r="AF39" i="32"/>
  <c r="AE39" i="32"/>
  <c r="S39" i="32"/>
  <c r="Q39" i="32"/>
  <c r="O39" i="32"/>
  <c r="N39" i="32"/>
  <c r="L39" i="32"/>
  <c r="J39" i="32"/>
  <c r="H39" i="32"/>
  <c r="F39" i="32"/>
  <c r="D39" i="32"/>
  <c r="B39" i="32"/>
  <c r="AC37" i="32"/>
  <c r="AA37" i="32"/>
  <c r="U37" i="32"/>
  <c r="AC36" i="32"/>
  <c r="AA36" i="32"/>
  <c r="U36" i="32"/>
  <c r="AC35" i="32"/>
  <c r="AA35" i="32"/>
  <c r="U35" i="32"/>
  <c r="AC34" i="32"/>
  <c r="AA34" i="32"/>
  <c r="U34" i="32"/>
  <c r="AC33" i="32"/>
  <c r="AA33" i="32"/>
  <c r="U33" i="32"/>
  <c r="AC32" i="32"/>
  <c r="AA32" i="32"/>
  <c r="U32" i="32"/>
  <c r="AC31" i="32"/>
  <c r="AA31" i="32"/>
  <c r="U31" i="32"/>
  <c r="AC30" i="32"/>
  <c r="AA30" i="32"/>
  <c r="U30" i="32"/>
  <c r="AC29" i="32"/>
  <c r="AA29" i="32"/>
  <c r="U29" i="32"/>
  <c r="AC28" i="32"/>
  <c r="AA28" i="32"/>
  <c r="U28" i="32"/>
  <c r="AC27" i="32"/>
  <c r="AA27" i="32"/>
  <c r="U27" i="32"/>
  <c r="AC26" i="32"/>
  <c r="AA26" i="32"/>
  <c r="U26" i="32"/>
  <c r="AC25" i="32"/>
  <c r="AA25" i="32"/>
  <c r="U25" i="32"/>
  <c r="AC24" i="32"/>
  <c r="AA24" i="32"/>
  <c r="U24" i="32"/>
  <c r="AC23" i="32"/>
  <c r="AA23" i="32"/>
  <c r="U23" i="32"/>
  <c r="AC22" i="32"/>
  <c r="AA22" i="32"/>
  <c r="U22" i="32"/>
  <c r="AC21" i="32"/>
  <c r="AA21" i="32"/>
  <c r="U21" i="32"/>
  <c r="AC20" i="32"/>
  <c r="AA20" i="32"/>
  <c r="U20" i="32"/>
  <c r="AC19" i="32"/>
  <c r="AA19" i="32"/>
  <c r="U19" i="32"/>
  <c r="AC18" i="32"/>
  <c r="AA18" i="32"/>
  <c r="U18" i="32"/>
  <c r="AC17" i="32"/>
  <c r="AA17" i="32"/>
  <c r="U17" i="32"/>
  <c r="AC16" i="32"/>
  <c r="AA16" i="32"/>
  <c r="U16" i="32"/>
  <c r="AC15" i="32"/>
  <c r="AA15" i="32"/>
  <c r="U15" i="32"/>
  <c r="AC14" i="32"/>
  <c r="AA14" i="32"/>
  <c r="U14" i="32"/>
  <c r="AC13" i="32"/>
  <c r="AA13" i="32"/>
  <c r="U13" i="32"/>
  <c r="AC12" i="32"/>
  <c r="AA12" i="32"/>
  <c r="U12" i="32"/>
  <c r="AC11" i="32"/>
  <c r="AA11" i="32"/>
  <c r="U11" i="32"/>
  <c r="AC10" i="32"/>
  <c r="AA10" i="32"/>
  <c r="U10" i="32"/>
  <c r="AC9" i="32"/>
  <c r="AA9" i="32"/>
  <c r="U9" i="32"/>
  <c r="AC8" i="32"/>
  <c r="AA8" i="32"/>
  <c r="U8" i="32"/>
  <c r="AC7" i="32"/>
  <c r="AA7" i="32"/>
  <c r="U7" i="32"/>
  <c r="A2" i="32"/>
  <c r="AX39" i="31"/>
  <c r="AV39" i="31"/>
  <c r="AT39" i="31"/>
  <c r="AR39" i="31"/>
  <c r="AP39" i="31"/>
  <c r="AN39" i="31"/>
  <c r="AL39" i="31"/>
  <c r="AJ39" i="31"/>
  <c r="AH39" i="31"/>
  <c r="AF39" i="31"/>
  <c r="AE39" i="31"/>
  <c r="S39" i="31"/>
  <c r="Q39" i="31"/>
  <c r="O39" i="31"/>
  <c r="N39" i="31"/>
  <c r="L39" i="31"/>
  <c r="J39" i="31"/>
  <c r="H39" i="31"/>
  <c r="F39" i="31"/>
  <c r="D39" i="31"/>
  <c r="B39" i="31"/>
  <c r="AC37" i="31"/>
  <c r="AA37" i="31"/>
  <c r="U37" i="31"/>
  <c r="AC36" i="31"/>
  <c r="AA36" i="31"/>
  <c r="U36" i="31"/>
  <c r="AC35" i="31"/>
  <c r="AA35" i="31"/>
  <c r="U35" i="31"/>
  <c r="AC34" i="31"/>
  <c r="AA34" i="31"/>
  <c r="U34" i="31"/>
  <c r="AC33" i="31"/>
  <c r="AA33" i="31"/>
  <c r="U33" i="31"/>
  <c r="AC32" i="31"/>
  <c r="AA32" i="31"/>
  <c r="U32" i="31"/>
  <c r="AC31" i="31"/>
  <c r="AA31" i="31"/>
  <c r="U31" i="31"/>
  <c r="AC30" i="31"/>
  <c r="AA30" i="31"/>
  <c r="U30" i="31"/>
  <c r="AC29" i="31"/>
  <c r="AA29" i="31"/>
  <c r="U29" i="31"/>
  <c r="AC28" i="31"/>
  <c r="AA28" i="31"/>
  <c r="U28" i="31"/>
  <c r="AC27" i="31"/>
  <c r="AA27" i="31"/>
  <c r="U27" i="31"/>
  <c r="AC26" i="31"/>
  <c r="AA26" i="31"/>
  <c r="U26" i="31"/>
  <c r="AC25" i="31"/>
  <c r="AA25" i="31"/>
  <c r="U25" i="31"/>
  <c r="AC24" i="31"/>
  <c r="AA24" i="31"/>
  <c r="U24" i="31"/>
  <c r="AC23" i="31"/>
  <c r="AA23" i="31"/>
  <c r="U23" i="31"/>
  <c r="AC22" i="31"/>
  <c r="AA22" i="31"/>
  <c r="U22" i="31"/>
  <c r="AC21" i="31"/>
  <c r="AA21" i="31"/>
  <c r="U21" i="31"/>
  <c r="AC20" i="31"/>
  <c r="AA20" i="31"/>
  <c r="U20" i="31"/>
  <c r="AC19" i="31"/>
  <c r="AA19" i="31"/>
  <c r="U19" i="31"/>
  <c r="AC18" i="31"/>
  <c r="AA18" i="31"/>
  <c r="U18" i="31"/>
  <c r="AC17" i="31"/>
  <c r="AA17" i="31"/>
  <c r="U17" i="31"/>
  <c r="AC16" i="31"/>
  <c r="AA16" i="31"/>
  <c r="U16" i="31"/>
  <c r="AC15" i="31"/>
  <c r="AA15" i="31"/>
  <c r="U15" i="31"/>
  <c r="AC14" i="31"/>
  <c r="AA14" i="31"/>
  <c r="U14" i="31"/>
  <c r="AC13" i="31"/>
  <c r="AA13" i="31"/>
  <c r="U13" i="31"/>
  <c r="AC12" i="31"/>
  <c r="AA12" i="31"/>
  <c r="U12" i="31"/>
  <c r="AC11" i="31"/>
  <c r="AA11" i="31"/>
  <c r="U11" i="31"/>
  <c r="AC10" i="31"/>
  <c r="AA10" i="31"/>
  <c r="U10" i="31"/>
  <c r="AC9" i="31"/>
  <c r="AA9" i="31"/>
  <c r="U9" i="31"/>
  <c r="AC8" i="31"/>
  <c r="AA8" i="31"/>
  <c r="U8" i="31"/>
  <c r="AC7" i="31"/>
  <c r="AA7" i="31"/>
  <c r="U7" i="31"/>
  <c r="A2" i="31"/>
  <c r="AX39" i="30"/>
  <c r="AV39" i="30"/>
  <c r="AT39" i="30"/>
  <c r="AR39" i="30"/>
  <c r="AP39" i="30"/>
  <c r="AN39" i="30"/>
  <c r="AL39" i="30"/>
  <c r="AJ39" i="30"/>
  <c r="AH39" i="30"/>
  <c r="AF39" i="30"/>
  <c r="AE39" i="30"/>
  <c r="S39" i="30"/>
  <c r="Q39" i="30"/>
  <c r="O39" i="30"/>
  <c r="N39" i="30"/>
  <c r="L39" i="30"/>
  <c r="J39" i="30"/>
  <c r="H39" i="30"/>
  <c r="F39" i="30"/>
  <c r="D39" i="30"/>
  <c r="B39" i="30"/>
  <c r="AC37" i="30"/>
  <c r="AA37" i="30"/>
  <c r="U37" i="30"/>
  <c r="AC36" i="30"/>
  <c r="AA36" i="30"/>
  <c r="U36" i="30"/>
  <c r="AC35" i="30"/>
  <c r="AA35" i="30"/>
  <c r="U35" i="30"/>
  <c r="AC34" i="30"/>
  <c r="AA34" i="30"/>
  <c r="U34" i="30"/>
  <c r="AC33" i="30"/>
  <c r="AA33" i="30"/>
  <c r="U33" i="30"/>
  <c r="AC32" i="30"/>
  <c r="AA32" i="30"/>
  <c r="U32" i="30"/>
  <c r="AC31" i="30"/>
  <c r="AA31" i="30"/>
  <c r="U31" i="30"/>
  <c r="AC30" i="30"/>
  <c r="AA30" i="30"/>
  <c r="U30" i="30"/>
  <c r="AC29" i="30"/>
  <c r="AA29" i="30"/>
  <c r="U29" i="30"/>
  <c r="AC28" i="30"/>
  <c r="AA28" i="30"/>
  <c r="U28" i="30"/>
  <c r="AC27" i="30"/>
  <c r="AA27" i="30"/>
  <c r="U27" i="30"/>
  <c r="AC26" i="30"/>
  <c r="AA26" i="30"/>
  <c r="U26" i="30"/>
  <c r="AC25" i="30"/>
  <c r="AA25" i="30"/>
  <c r="U25" i="30"/>
  <c r="AC24" i="30"/>
  <c r="AA24" i="30"/>
  <c r="U24" i="30"/>
  <c r="AC23" i="30"/>
  <c r="AA23" i="30"/>
  <c r="U23" i="30"/>
  <c r="AC22" i="30"/>
  <c r="AA22" i="30"/>
  <c r="U22" i="30"/>
  <c r="AC21" i="30"/>
  <c r="AA21" i="30"/>
  <c r="U21" i="30"/>
  <c r="AC20" i="30"/>
  <c r="AA20" i="30"/>
  <c r="U20" i="30"/>
  <c r="AC19" i="30"/>
  <c r="AA19" i="30"/>
  <c r="U19" i="30"/>
  <c r="AC18" i="30"/>
  <c r="AA18" i="30"/>
  <c r="U18" i="30"/>
  <c r="AC17" i="30"/>
  <c r="AA17" i="30"/>
  <c r="U17" i="30"/>
  <c r="AC16" i="30"/>
  <c r="AA16" i="30"/>
  <c r="U16" i="30"/>
  <c r="AC15" i="30"/>
  <c r="AA15" i="30"/>
  <c r="U15" i="30"/>
  <c r="AC14" i="30"/>
  <c r="AA14" i="30"/>
  <c r="U14" i="30"/>
  <c r="AC13" i="30"/>
  <c r="AA13" i="30"/>
  <c r="U13" i="30"/>
  <c r="AC12" i="30"/>
  <c r="AA12" i="30"/>
  <c r="U12" i="30"/>
  <c r="AC11" i="30"/>
  <c r="AA11" i="30"/>
  <c r="U11" i="30"/>
  <c r="AC10" i="30"/>
  <c r="AA10" i="30"/>
  <c r="U10" i="30"/>
  <c r="AC9" i="30"/>
  <c r="AA9" i="30"/>
  <c r="U9" i="30"/>
  <c r="AC8" i="30"/>
  <c r="AA8" i="30"/>
  <c r="U8" i="30"/>
  <c r="AC7" i="30"/>
  <c r="AA7" i="30"/>
  <c r="U7" i="30"/>
  <c r="A2" i="30"/>
  <c r="AX39" i="29"/>
  <c r="AV39" i="29"/>
  <c r="AT39" i="29"/>
  <c r="AR39" i="29"/>
  <c r="AP39" i="29"/>
  <c r="AN39" i="29"/>
  <c r="AL39" i="29"/>
  <c r="AJ39" i="29"/>
  <c r="AH39" i="29"/>
  <c r="AF39" i="29"/>
  <c r="AE39" i="29"/>
  <c r="S39" i="29"/>
  <c r="Q39" i="29"/>
  <c r="O39" i="29"/>
  <c r="N39" i="29"/>
  <c r="L39" i="29"/>
  <c r="J39" i="29"/>
  <c r="H39" i="29"/>
  <c r="F39" i="29"/>
  <c r="D39" i="29"/>
  <c r="B39" i="29"/>
  <c r="AC37" i="29"/>
  <c r="AA37" i="29"/>
  <c r="U37" i="29"/>
  <c r="AC36" i="29"/>
  <c r="AA36" i="29"/>
  <c r="U36" i="29"/>
  <c r="AC35" i="29"/>
  <c r="AA35" i="29"/>
  <c r="U35" i="29"/>
  <c r="AC34" i="29"/>
  <c r="AA34" i="29"/>
  <c r="U34" i="29"/>
  <c r="AC33" i="29"/>
  <c r="AA33" i="29"/>
  <c r="U33" i="29"/>
  <c r="AC32" i="29"/>
  <c r="AA32" i="29"/>
  <c r="U32" i="29"/>
  <c r="AC31" i="29"/>
  <c r="AA31" i="29"/>
  <c r="U31" i="29"/>
  <c r="AC30" i="29"/>
  <c r="AA30" i="29"/>
  <c r="U30" i="29"/>
  <c r="AC29" i="29"/>
  <c r="AA29" i="29"/>
  <c r="U29" i="29"/>
  <c r="AC28" i="29"/>
  <c r="AA28" i="29"/>
  <c r="U28" i="29"/>
  <c r="AC27" i="29"/>
  <c r="AA27" i="29"/>
  <c r="U27" i="29"/>
  <c r="AC26" i="29"/>
  <c r="AA26" i="29"/>
  <c r="U26" i="29"/>
  <c r="AC25" i="29"/>
  <c r="AA25" i="29"/>
  <c r="U25" i="29"/>
  <c r="AC24" i="29"/>
  <c r="AA24" i="29"/>
  <c r="U24" i="29"/>
  <c r="AC23" i="29"/>
  <c r="AA23" i="29"/>
  <c r="U23" i="29"/>
  <c r="AC22" i="29"/>
  <c r="AA22" i="29"/>
  <c r="U22" i="29"/>
  <c r="AC21" i="29"/>
  <c r="AA21" i="29"/>
  <c r="U21" i="29"/>
  <c r="AC20" i="29"/>
  <c r="AA20" i="29"/>
  <c r="U20" i="29"/>
  <c r="AC19" i="29"/>
  <c r="AA19" i="29"/>
  <c r="U19" i="29"/>
  <c r="AC18" i="29"/>
  <c r="AA18" i="29"/>
  <c r="U18" i="29"/>
  <c r="AC17" i="29"/>
  <c r="AA17" i="29"/>
  <c r="U17" i="29"/>
  <c r="AC16" i="29"/>
  <c r="AA16" i="29"/>
  <c r="U16" i="29"/>
  <c r="AC15" i="29"/>
  <c r="AA15" i="29"/>
  <c r="U15" i="29"/>
  <c r="AC14" i="29"/>
  <c r="AA14" i="29"/>
  <c r="U14" i="29"/>
  <c r="AC13" i="29"/>
  <c r="AA13" i="29"/>
  <c r="U13" i="29"/>
  <c r="AC12" i="29"/>
  <c r="AA12" i="29"/>
  <c r="U12" i="29"/>
  <c r="AC11" i="29"/>
  <c r="AA11" i="29"/>
  <c r="U11" i="29"/>
  <c r="AC10" i="29"/>
  <c r="AA10" i="29"/>
  <c r="U10" i="29"/>
  <c r="AC9" i="29"/>
  <c r="AA9" i="29"/>
  <c r="U9" i="29"/>
  <c r="AC8" i="29"/>
  <c r="AA8" i="29"/>
  <c r="U8" i="29"/>
  <c r="AC7" i="29"/>
  <c r="AA7" i="29"/>
  <c r="U7" i="29"/>
  <c r="A2" i="29"/>
  <c r="AX39" i="28"/>
  <c r="AV39" i="28"/>
  <c r="AT39" i="28"/>
  <c r="AR39" i="28"/>
  <c r="AP39" i="28"/>
  <c r="AN39" i="28"/>
  <c r="AL39" i="28"/>
  <c r="AJ39" i="28"/>
  <c r="AH39" i="28"/>
  <c r="AF39" i="28"/>
  <c r="AE39" i="28"/>
  <c r="S39" i="28"/>
  <c r="Q39" i="28"/>
  <c r="O39" i="28"/>
  <c r="N39" i="28"/>
  <c r="L39" i="28"/>
  <c r="J39" i="28"/>
  <c r="H39" i="28"/>
  <c r="F39" i="28"/>
  <c r="D39" i="28"/>
  <c r="B39" i="28"/>
  <c r="AC37" i="28"/>
  <c r="AA37" i="28"/>
  <c r="U37" i="28"/>
  <c r="AC36" i="28"/>
  <c r="AA36" i="28"/>
  <c r="U36" i="28"/>
  <c r="AC35" i="28"/>
  <c r="AA35" i="28"/>
  <c r="U35" i="28"/>
  <c r="AC34" i="28"/>
  <c r="AA34" i="28"/>
  <c r="U34" i="28"/>
  <c r="AC33" i="28"/>
  <c r="AA33" i="28"/>
  <c r="U33" i="28"/>
  <c r="AC32" i="28"/>
  <c r="AA32" i="28"/>
  <c r="U32" i="28"/>
  <c r="AC31" i="28"/>
  <c r="AA31" i="28"/>
  <c r="U31" i="28"/>
  <c r="AC30" i="28"/>
  <c r="AA30" i="28"/>
  <c r="U30" i="28"/>
  <c r="AC29" i="28"/>
  <c r="AA29" i="28"/>
  <c r="U29" i="28"/>
  <c r="AC28" i="28"/>
  <c r="AA28" i="28"/>
  <c r="U28" i="28"/>
  <c r="AC27" i="28"/>
  <c r="AA27" i="28"/>
  <c r="U27" i="28"/>
  <c r="AC26" i="28"/>
  <c r="AA26" i="28"/>
  <c r="U26" i="28"/>
  <c r="AC25" i="28"/>
  <c r="AA25" i="28"/>
  <c r="U25" i="28"/>
  <c r="AC24" i="28"/>
  <c r="AA24" i="28"/>
  <c r="U24" i="28"/>
  <c r="AC23" i="28"/>
  <c r="AA23" i="28"/>
  <c r="U23" i="28"/>
  <c r="AC22" i="28"/>
  <c r="AA22" i="28"/>
  <c r="U22" i="28"/>
  <c r="AC21" i="28"/>
  <c r="AA21" i="28"/>
  <c r="U21" i="28"/>
  <c r="AC20" i="28"/>
  <c r="AA20" i="28"/>
  <c r="U20" i="28"/>
  <c r="AC19" i="28"/>
  <c r="AA19" i="28"/>
  <c r="U19" i="28"/>
  <c r="AC18" i="28"/>
  <c r="AA18" i="28"/>
  <c r="U18" i="28"/>
  <c r="AC17" i="28"/>
  <c r="AA17" i="28"/>
  <c r="U17" i="28"/>
  <c r="AC16" i="28"/>
  <c r="AA16" i="28"/>
  <c r="U16" i="28"/>
  <c r="AC15" i="28"/>
  <c r="AA15" i="28"/>
  <c r="U15" i="28"/>
  <c r="AC14" i="28"/>
  <c r="AA14" i="28"/>
  <c r="U14" i="28"/>
  <c r="AC13" i="28"/>
  <c r="AA13" i="28"/>
  <c r="U13" i="28"/>
  <c r="AC12" i="28"/>
  <c r="AA12" i="28"/>
  <c r="U12" i="28"/>
  <c r="AC11" i="28"/>
  <c r="AA11" i="28"/>
  <c r="U11" i="28"/>
  <c r="AC10" i="28"/>
  <c r="AA10" i="28"/>
  <c r="U10" i="28"/>
  <c r="AC9" i="28"/>
  <c r="AA9" i="28"/>
  <c r="U9" i="28"/>
  <c r="AC8" i="28"/>
  <c r="AA8" i="28"/>
  <c r="U8" i="28"/>
  <c r="AC7" i="28"/>
  <c r="AA7" i="28"/>
  <c r="U7" i="28"/>
  <c r="A2" i="28"/>
  <c r="AX39" i="27"/>
  <c r="AV39" i="27"/>
  <c r="AT39" i="27"/>
  <c r="AR39" i="27"/>
  <c r="AP39" i="27"/>
  <c r="AN39" i="27"/>
  <c r="AL39" i="27"/>
  <c r="AJ39" i="27"/>
  <c r="AH39" i="27"/>
  <c r="AF39" i="27"/>
  <c r="AE39" i="27"/>
  <c r="S39" i="27"/>
  <c r="Q39" i="27"/>
  <c r="O39" i="27"/>
  <c r="N39" i="27"/>
  <c r="L39" i="27"/>
  <c r="J39" i="27"/>
  <c r="H39" i="27"/>
  <c r="F39" i="27"/>
  <c r="D39" i="27"/>
  <c r="B39" i="27"/>
  <c r="AC37" i="27"/>
  <c r="AA37" i="27"/>
  <c r="U37" i="27"/>
  <c r="AC36" i="27"/>
  <c r="AA36" i="27"/>
  <c r="U36" i="27"/>
  <c r="AC35" i="27"/>
  <c r="AA35" i="27"/>
  <c r="U35" i="27"/>
  <c r="AC34" i="27"/>
  <c r="AA34" i="27"/>
  <c r="U34" i="27"/>
  <c r="AC33" i="27"/>
  <c r="AA33" i="27"/>
  <c r="U33" i="27"/>
  <c r="AC32" i="27"/>
  <c r="AA32" i="27"/>
  <c r="U32" i="27"/>
  <c r="AC31" i="27"/>
  <c r="AA31" i="27"/>
  <c r="U31" i="27"/>
  <c r="AC30" i="27"/>
  <c r="AA30" i="27"/>
  <c r="U30" i="27"/>
  <c r="AC29" i="27"/>
  <c r="AA29" i="27"/>
  <c r="U29" i="27"/>
  <c r="AC28" i="27"/>
  <c r="AA28" i="27"/>
  <c r="U28" i="27"/>
  <c r="AC27" i="27"/>
  <c r="AA27" i="27"/>
  <c r="U27" i="27"/>
  <c r="AC26" i="27"/>
  <c r="AA26" i="27"/>
  <c r="U26" i="27"/>
  <c r="AC25" i="27"/>
  <c r="AA25" i="27"/>
  <c r="U25" i="27"/>
  <c r="AC24" i="27"/>
  <c r="AA24" i="27"/>
  <c r="U24" i="27"/>
  <c r="AC23" i="27"/>
  <c r="AA23" i="27"/>
  <c r="U23" i="27"/>
  <c r="AC22" i="27"/>
  <c r="AA22" i="27"/>
  <c r="U22" i="27"/>
  <c r="AC21" i="27"/>
  <c r="AA21" i="27"/>
  <c r="U21" i="27"/>
  <c r="AC20" i="27"/>
  <c r="AA20" i="27"/>
  <c r="U20" i="27"/>
  <c r="AC19" i="27"/>
  <c r="AA19" i="27"/>
  <c r="U19" i="27"/>
  <c r="AC18" i="27"/>
  <c r="AA18" i="27"/>
  <c r="U18" i="27"/>
  <c r="AC17" i="27"/>
  <c r="AA17" i="27"/>
  <c r="U17" i="27"/>
  <c r="AC16" i="27"/>
  <c r="AA16" i="27"/>
  <c r="U16" i="27"/>
  <c r="AC15" i="27"/>
  <c r="AA15" i="27"/>
  <c r="U15" i="27"/>
  <c r="AC14" i="27"/>
  <c r="AA14" i="27"/>
  <c r="U14" i="27"/>
  <c r="AC13" i="27"/>
  <c r="AA13" i="27"/>
  <c r="U13" i="27"/>
  <c r="AC12" i="27"/>
  <c r="AA12" i="27"/>
  <c r="U12" i="27"/>
  <c r="AC11" i="27"/>
  <c r="AA11" i="27"/>
  <c r="U11" i="27"/>
  <c r="AC10" i="27"/>
  <c r="AA10" i="27"/>
  <c r="U10" i="27"/>
  <c r="AC9" i="27"/>
  <c r="AA9" i="27"/>
  <c r="U9" i="27"/>
  <c r="AC8" i="27"/>
  <c r="AA8" i="27"/>
  <c r="U8" i="27"/>
  <c r="AC7" i="27"/>
  <c r="AA7" i="27"/>
  <c r="U7" i="27"/>
  <c r="A2" i="27"/>
  <c r="AX39" i="26"/>
  <c r="AV39" i="26"/>
  <c r="AT39" i="26"/>
  <c r="AR39" i="26"/>
  <c r="AP39" i="26"/>
  <c r="AN39" i="26"/>
  <c r="AL39" i="26"/>
  <c r="AJ39" i="26"/>
  <c r="AH39" i="26"/>
  <c r="AF39" i="26"/>
  <c r="AE39" i="26"/>
  <c r="S39" i="26"/>
  <c r="Q39" i="26"/>
  <c r="O39" i="26"/>
  <c r="N39" i="26"/>
  <c r="L39" i="26"/>
  <c r="J39" i="26"/>
  <c r="H39" i="26"/>
  <c r="F39" i="26"/>
  <c r="D39" i="26"/>
  <c r="B39" i="26"/>
  <c r="AC37" i="26"/>
  <c r="AA37" i="26"/>
  <c r="U37" i="26"/>
  <c r="AC36" i="26"/>
  <c r="AA36" i="26"/>
  <c r="U36" i="26"/>
  <c r="AC35" i="26"/>
  <c r="AA35" i="26"/>
  <c r="U35" i="26"/>
  <c r="AC34" i="26"/>
  <c r="AA34" i="26"/>
  <c r="U34" i="26"/>
  <c r="AC33" i="26"/>
  <c r="AA33" i="26"/>
  <c r="U33" i="26"/>
  <c r="AC32" i="26"/>
  <c r="AA32" i="26"/>
  <c r="U32" i="26"/>
  <c r="AC31" i="26"/>
  <c r="AA31" i="26"/>
  <c r="U31" i="26"/>
  <c r="AC30" i="26"/>
  <c r="AA30" i="26"/>
  <c r="U30" i="26"/>
  <c r="AC29" i="26"/>
  <c r="AA29" i="26"/>
  <c r="U29" i="26"/>
  <c r="AC28" i="26"/>
  <c r="AA28" i="26"/>
  <c r="U28" i="26"/>
  <c r="AC27" i="26"/>
  <c r="AA27" i="26"/>
  <c r="U27" i="26"/>
  <c r="AC26" i="26"/>
  <c r="AA26" i="26"/>
  <c r="U26" i="26"/>
  <c r="AC25" i="26"/>
  <c r="AA25" i="26"/>
  <c r="U25" i="26"/>
  <c r="AC24" i="26"/>
  <c r="AA24" i="26"/>
  <c r="U24" i="26"/>
  <c r="AC23" i="26"/>
  <c r="AA23" i="26"/>
  <c r="U23" i="26"/>
  <c r="AC22" i="26"/>
  <c r="AA22" i="26"/>
  <c r="U22" i="26"/>
  <c r="AC21" i="26"/>
  <c r="AA21" i="26"/>
  <c r="U21" i="26"/>
  <c r="AC20" i="26"/>
  <c r="AA20" i="26"/>
  <c r="U20" i="26"/>
  <c r="AC19" i="26"/>
  <c r="AA19" i="26"/>
  <c r="U19" i="26"/>
  <c r="AC18" i="26"/>
  <c r="AA18" i="26"/>
  <c r="U18" i="26"/>
  <c r="AC17" i="26"/>
  <c r="AA17" i="26"/>
  <c r="U17" i="26"/>
  <c r="AC16" i="26"/>
  <c r="AA16" i="26"/>
  <c r="U16" i="26"/>
  <c r="AC15" i="26"/>
  <c r="AA15" i="26"/>
  <c r="U15" i="26"/>
  <c r="AC14" i="26"/>
  <c r="AA14" i="26"/>
  <c r="U14" i="26"/>
  <c r="AC13" i="26"/>
  <c r="AA13" i="26"/>
  <c r="U13" i="26"/>
  <c r="AC12" i="26"/>
  <c r="AA12" i="26"/>
  <c r="U12" i="26"/>
  <c r="AC11" i="26"/>
  <c r="AA11" i="26"/>
  <c r="U11" i="26"/>
  <c r="AC10" i="26"/>
  <c r="AA10" i="26"/>
  <c r="U10" i="26"/>
  <c r="AC9" i="26"/>
  <c r="AA9" i="26"/>
  <c r="U9" i="26"/>
  <c r="AC8" i="26"/>
  <c r="AA8" i="26"/>
  <c r="U8" i="26"/>
  <c r="AC7" i="26"/>
  <c r="AA7" i="26"/>
  <c r="U7" i="26"/>
  <c r="A2" i="26"/>
  <c r="U7" i="1"/>
  <c r="B39" i="1"/>
  <c r="N39" i="1"/>
  <c r="AX39" i="1"/>
  <c r="AV39" i="1"/>
  <c r="AT39" i="1"/>
  <c r="AR39" i="1"/>
  <c r="AP39" i="1"/>
  <c r="AN39" i="1"/>
  <c r="AL39" i="1"/>
  <c r="AJ39" i="1"/>
  <c r="AH39" i="1"/>
  <c r="AF39" i="1"/>
  <c r="AE39" i="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7" i="1"/>
  <c r="AA8" i="1"/>
  <c r="AA9" i="1"/>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7" i="1"/>
  <c r="O39" i="1"/>
  <c r="Q39" i="1"/>
  <c r="U8" i="1"/>
  <c r="Y2" i="1"/>
  <c r="H39" i="1"/>
  <c r="D39"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E107" i="2"/>
  <c r="S107" i="2" s="1"/>
  <c r="F107" i="2"/>
  <c r="A2" i="1"/>
  <c r="S39" i="1"/>
  <c r="L39" i="1"/>
  <c r="J39" i="1"/>
  <c r="F39" i="1"/>
  <c r="U39" i="34" l="1"/>
  <c r="AC39" i="33"/>
  <c r="AA38" i="33" s="1"/>
  <c r="AC39" i="29"/>
  <c r="U39" i="36"/>
  <c r="AC39" i="26"/>
  <c r="AA38" i="26" s="1"/>
  <c r="U39" i="28"/>
  <c r="AC39" i="31"/>
  <c r="AA38" i="31" s="1"/>
  <c r="AC39" i="36"/>
  <c r="AA38" i="36" s="1"/>
  <c r="AC39" i="28"/>
  <c r="AA38" i="28" s="1"/>
  <c r="U39" i="35"/>
  <c r="AA38" i="29"/>
  <c r="U39" i="27"/>
  <c r="AC39" i="30"/>
  <c r="AA38" i="30" s="1"/>
  <c r="U39" i="32"/>
  <c r="AC39" i="35"/>
  <c r="AA38" i="35" s="1"/>
  <c r="AC39" i="27"/>
  <c r="AA38" i="27" s="1"/>
  <c r="U39" i="29"/>
  <c r="AC39" i="32"/>
  <c r="AA38" i="32" s="1"/>
  <c r="AC39" i="34"/>
  <c r="AA38" i="34" s="1"/>
  <c r="U39" i="26"/>
  <c r="U39" i="31"/>
  <c r="U39" i="30"/>
  <c r="AC39" i="1"/>
  <c r="AA38" i="1" s="1"/>
  <c r="L107" i="2"/>
  <c r="K107" i="2"/>
  <c r="R107" i="2"/>
  <c r="O107" i="2"/>
  <c r="M107" i="2"/>
  <c r="Q107" i="2"/>
  <c r="N107" i="2"/>
  <c r="P107" i="2"/>
  <c r="I107" i="2"/>
  <c r="E120" i="2"/>
  <c r="L2" i="1" s="1"/>
  <c r="AK2" i="1" s="1"/>
  <c r="U39" i="1"/>
  <c r="T107" i="2"/>
  <c r="J107" i="2"/>
  <c r="Y7" i="1"/>
  <c r="Y8" i="1" s="1"/>
  <c r="Y9" i="1" s="1"/>
  <c r="Y10" i="1" s="1"/>
  <c r="Y11" i="1" s="1"/>
  <c r="Y12" i="1" s="1"/>
  <c r="Y13" i="1" s="1"/>
  <c r="Y14" i="1" s="1"/>
  <c r="Y15" i="1" s="1"/>
  <c r="Y16" i="1" s="1"/>
  <c r="Y17" i="1" s="1"/>
  <c r="Y18" i="1" s="1"/>
  <c r="Y19" i="1" s="1"/>
  <c r="Y20" i="1" s="1"/>
  <c r="Y21" i="1" s="1"/>
  <c r="Y22" i="1" s="1"/>
  <c r="Y23" i="1" s="1"/>
  <c r="Y24" i="1" s="1"/>
  <c r="Y25" i="1" s="1"/>
  <c r="Y26" i="1" s="1"/>
  <c r="Y27" i="1" s="1"/>
  <c r="Y28" i="1" s="1"/>
  <c r="Y29" i="1" s="1"/>
  <c r="Y30" i="1" s="1"/>
  <c r="Y31" i="1" s="1"/>
  <c r="Y32" i="1" s="1"/>
  <c r="Y33" i="1" s="1"/>
  <c r="Y34" i="1" s="1"/>
  <c r="Y35" i="1" s="1"/>
  <c r="Y36" i="1" s="1"/>
  <c r="Y37" i="1" s="1"/>
  <c r="H107" i="2" l="1"/>
  <c r="G106" i="2" s="1"/>
  <c r="G108" i="2" s="1"/>
  <c r="Y41" i="1"/>
  <c r="Y2" i="26" s="1"/>
  <c r="Y7" i="26" s="1"/>
  <c r="Y8" i="26" s="1"/>
  <c r="Y9" i="26" s="1"/>
  <c r="Y10" i="26" s="1"/>
  <c r="Y11" i="26" s="1"/>
  <c r="Y12" i="26" s="1"/>
  <c r="Y13" i="26" s="1"/>
  <c r="Y14" i="26" s="1"/>
  <c r="Y15" i="26" s="1"/>
  <c r="Y16" i="26" s="1"/>
  <c r="Y17" i="26" s="1"/>
  <c r="Y18" i="26" s="1"/>
  <c r="Y19" i="26" s="1"/>
  <c r="Y20" i="26" s="1"/>
  <c r="Y21" i="26" s="1"/>
  <c r="Y22" i="26" s="1"/>
  <c r="Y23" i="26" s="1"/>
  <c r="Y24" i="26" s="1"/>
  <c r="Y25" i="26" s="1"/>
  <c r="Y26" i="26" s="1"/>
  <c r="Y27" i="26" s="1"/>
  <c r="Y28" i="26" s="1"/>
  <c r="Y29" i="26" s="1"/>
  <c r="Y30" i="26" s="1"/>
  <c r="Y31" i="26" s="1"/>
  <c r="Y32" i="26" s="1"/>
  <c r="Y33" i="26" s="1"/>
  <c r="Y34" i="26" s="1"/>
  <c r="Y35" i="26" s="1"/>
  <c r="Y36" i="26" s="1"/>
  <c r="Y37" i="26" s="1"/>
  <c r="Y41" i="26" s="1"/>
  <c r="Y2" i="27" s="1"/>
  <c r="Y7" i="27" s="1"/>
  <c r="Y8" i="27" s="1"/>
  <c r="Y9" i="27" s="1"/>
  <c r="Y10" i="27" s="1"/>
  <c r="Y11" i="27" s="1"/>
  <c r="Y12" i="27" s="1"/>
  <c r="Y13" i="27" s="1"/>
  <c r="Y14" i="27" s="1"/>
  <c r="Y15" i="27" s="1"/>
  <c r="Y16" i="27" s="1"/>
  <c r="Y17" i="27" s="1"/>
  <c r="Y18" i="27" s="1"/>
  <c r="Y19" i="27" s="1"/>
  <c r="Y20" i="27" s="1"/>
  <c r="Y21" i="27" s="1"/>
  <c r="Y22" i="27" s="1"/>
  <c r="Y23" i="27" s="1"/>
  <c r="Y24" i="27" s="1"/>
  <c r="Y25" i="27" s="1"/>
  <c r="Y26" i="27" s="1"/>
  <c r="Y27" i="27" s="1"/>
  <c r="Y28" i="27" s="1"/>
  <c r="Y29" i="27" s="1"/>
  <c r="Y30" i="27" s="1"/>
  <c r="Y31" i="27" s="1"/>
  <c r="Y32" i="27" s="1"/>
  <c r="Y33" i="27" s="1"/>
  <c r="Y34" i="27" s="1"/>
  <c r="Y35" i="27" s="1"/>
  <c r="Y36" i="27" s="1"/>
  <c r="Y37" i="27" s="1"/>
  <c r="Y41" i="27" s="1"/>
  <c r="Y2" i="28" s="1"/>
  <c r="Y7" i="28" s="1"/>
  <c r="Y8" i="28" s="1"/>
  <c r="Y9" i="28" s="1"/>
  <c r="Y10" i="28" s="1"/>
  <c r="Y11" i="28" s="1"/>
  <c r="Y12" i="28" s="1"/>
  <c r="Y13" i="28" s="1"/>
  <c r="Y14" i="28" s="1"/>
  <c r="Y15" i="28" s="1"/>
  <c r="Y16" i="28" s="1"/>
  <c r="Y17" i="28" s="1"/>
  <c r="Y18" i="28" s="1"/>
  <c r="Y19" i="28" s="1"/>
  <c r="Y20" i="28" s="1"/>
  <c r="Y21" i="28" s="1"/>
  <c r="Y22" i="28" s="1"/>
  <c r="Y23" i="28" s="1"/>
  <c r="Y24" i="28" s="1"/>
  <c r="Y25" i="28" s="1"/>
  <c r="Y26" i="28" s="1"/>
  <c r="Y27" i="28" s="1"/>
  <c r="Y28" i="28" s="1"/>
  <c r="Y29" i="28" s="1"/>
  <c r="Y30" i="28" s="1"/>
  <c r="Y31" i="28" s="1"/>
  <c r="Y32" i="28" s="1"/>
  <c r="Y33" i="28" s="1"/>
  <c r="Y34" i="28" s="1"/>
  <c r="Y35" i="28" s="1"/>
  <c r="Y36" i="28" s="1"/>
  <c r="Y37" i="28" s="1"/>
  <c r="Y41" i="28" s="1"/>
  <c r="Y2" i="29" s="1"/>
  <c r="Y7" i="29" s="1"/>
  <c r="Y8" i="29" s="1"/>
  <c r="Y9" i="29" s="1"/>
  <c r="Y10" i="29" s="1"/>
  <c r="Y11" i="29" s="1"/>
  <c r="Y12" i="29" s="1"/>
  <c r="Y13" i="29" s="1"/>
  <c r="Y14" i="29" s="1"/>
  <c r="Y15" i="29" s="1"/>
  <c r="Y16" i="29" s="1"/>
  <c r="Y17" i="29" s="1"/>
  <c r="Y18" i="29" s="1"/>
  <c r="Y19" i="29" s="1"/>
  <c r="Y20" i="29" s="1"/>
  <c r="Y21" i="29" s="1"/>
  <c r="Y22" i="29" s="1"/>
  <c r="Y23" i="29" s="1"/>
  <c r="Y24" i="29" s="1"/>
  <c r="Y25" i="29" s="1"/>
  <c r="Y26" i="29" s="1"/>
  <c r="Y27" i="29" s="1"/>
  <c r="Y28" i="29" s="1"/>
  <c r="Y29" i="29" s="1"/>
  <c r="Y30" i="29" s="1"/>
  <c r="Y31" i="29" s="1"/>
  <c r="Y32" i="29" s="1"/>
  <c r="Y33" i="29" s="1"/>
  <c r="Y34" i="29" s="1"/>
  <c r="Y35" i="29" s="1"/>
  <c r="Y36" i="29" s="1"/>
  <c r="Y37" i="29" s="1"/>
  <c r="Y41" i="29" s="1"/>
  <c r="Y2" i="30" s="1"/>
  <c r="Y7" i="30" s="1"/>
  <c r="Y8" i="30" s="1"/>
  <c r="Y9" i="30" s="1"/>
  <c r="Y10" i="30" s="1"/>
  <c r="Y11" i="30" s="1"/>
  <c r="Y12" i="30" s="1"/>
  <c r="Y13" i="30" s="1"/>
  <c r="Y14" i="30" s="1"/>
  <c r="Y15" i="30" s="1"/>
  <c r="Y16" i="30" s="1"/>
  <c r="Y17" i="30" s="1"/>
  <c r="Y18" i="30" s="1"/>
  <c r="Y19" i="30" s="1"/>
  <c r="Y20" i="30" s="1"/>
  <c r="Y21" i="30" s="1"/>
  <c r="Y22" i="30" s="1"/>
  <c r="Y23" i="30" s="1"/>
  <c r="Y24" i="30" s="1"/>
  <c r="Y25" i="30" s="1"/>
  <c r="Y26" i="30" s="1"/>
  <c r="Y27" i="30" s="1"/>
  <c r="Y28" i="30" s="1"/>
  <c r="Y29" i="30" s="1"/>
  <c r="Y30" i="30" s="1"/>
  <c r="Y31" i="30" s="1"/>
  <c r="Y32" i="30" s="1"/>
  <c r="Y33" i="30" s="1"/>
  <c r="Y34" i="30" s="1"/>
  <c r="Y35" i="30" s="1"/>
  <c r="Y36" i="30" s="1"/>
  <c r="Y37" i="30" s="1"/>
  <c r="Y41" i="30" s="1"/>
  <c r="Y2" i="31" s="1"/>
  <c r="Y7" i="31" s="1"/>
  <c r="Y8" i="31" s="1"/>
  <c r="Y9" i="31" s="1"/>
  <c r="Y10" i="31" s="1"/>
  <c r="Y11" i="31" s="1"/>
  <c r="Y12" i="31" s="1"/>
  <c r="Y13" i="31" s="1"/>
  <c r="Y14" i="31" s="1"/>
  <c r="Y15" i="31" s="1"/>
  <c r="Y16" i="31" s="1"/>
  <c r="Y17" i="31" s="1"/>
  <c r="Y18" i="31" s="1"/>
  <c r="Y19" i="31" s="1"/>
  <c r="Y20" i="31" s="1"/>
  <c r="Y21" i="31" s="1"/>
  <c r="Y22" i="31" s="1"/>
  <c r="Y23" i="31" s="1"/>
  <c r="Y24" i="31" s="1"/>
  <c r="Y25" i="31" s="1"/>
  <c r="Y26" i="31" s="1"/>
  <c r="Y27" i="31" s="1"/>
  <c r="Y28" i="31" s="1"/>
  <c r="Y29" i="31" s="1"/>
  <c r="Y30" i="31" s="1"/>
  <c r="Y31" i="31" s="1"/>
  <c r="Y32" i="31" s="1"/>
  <c r="Y33" i="31" s="1"/>
  <c r="Y34" i="31" s="1"/>
  <c r="Y35" i="31" s="1"/>
  <c r="Y36" i="31" s="1"/>
  <c r="Y37" i="31" s="1"/>
  <c r="Y41" i="31" s="1"/>
  <c r="Y2" i="32" l="1"/>
  <c r="Y7" i="32" s="1"/>
  <c r="Y8" i="32" s="1"/>
  <c r="Y9" i="32" s="1"/>
  <c r="Y10" i="32" s="1"/>
  <c r="Y11" i="32" s="1"/>
  <c r="Y12" i="32" s="1"/>
  <c r="Y13" i="32" s="1"/>
  <c r="Y14" i="32" s="1"/>
  <c r="Y15" i="32" s="1"/>
  <c r="Y16" i="32" s="1"/>
  <c r="Y17" i="32" s="1"/>
  <c r="Y18" i="32" s="1"/>
  <c r="Y19" i="32" s="1"/>
  <c r="Y20" i="32" s="1"/>
  <c r="Y21" i="32" s="1"/>
  <c r="Y22" i="32" s="1"/>
  <c r="Y23" i="32" s="1"/>
  <c r="Y24" i="32" s="1"/>
  <c r="Y25" i="32" s="1"/>
  <c r="Y26" i="32" s="1"/>
  <c r="Y27" i="32" s="1"/>
  <c r="Y28" i="32" s="1"/>
  <c r="Y29" i="32" s="1"/>
  <c r="Y30" i="32" s="1"/>
  <c r="Y31" i="32" s="1"/>
  <c r="Y32" i="32" s="1"/>
  <c r="Y33" i="32" s="1"/>
  <c r="Y34" i="32" s="1"/>
  <c r="Y35" i="32" s="1"/>
  <c r="Y36" i="32" s="1"/>
  <c r="Y37" i="32" s="1"/>
  <c r="Y41" i="32" s="1"/>
  <c r="Y2" i="33" s="1"/>
  <c r="Y7" i="33" s="1"/>
  <c r="Y8" i="33" s="1"/>
  <c r="Y9" i="33" s="1"/>
  <c r="Y10" i="33" s="1"/>
  <c r="Y11" i="33" s="1"/>
  <c r="Y12" i="33" s="1"/>
  <c r="Y13" i="33" s="1"/>
  <c r="Y14" i="33" s="1"/>
  <c r="Y15" i="33" s="1"/>
  <c r="Y16" i="33" s="1"/>
  <c r="Y17" i="33" s="1"/>
  <c r="Y18" i="33" s="1"/>
  <c r="Y19" i="33" s="1"/>
  <c r="Y20" i="33" s="1"/>
  <c r="Y21" i="33" s="1"/>
  <c r="Y22" i="33" s="1"/>
  <c r="Y23" i="33" s="1"/>
  <c r="Y24" i="33" s="1"/>
  <c r="Y25" i="33" s="1"/>
  <c r="Y26" i="33" s="1"/>
  <c r="Y27" i="33" s="1"/>
  <c r="Y28" i="33" s="1"/>
  <c r="Y29" i="33" s="1"/>
  <c r="Y30" i="33" s="1"/>
  <c r="Y31" i="33" s="1"/>
  <c r="Y32" i="33" s="1"/>
  <c r="Y33" i="33" s="1"/>
  <c r="Y34" i="33" s="1"/>
  <c r="Y35" i="33" s="1"/>
  <c r="Y36" i="33" s="1"/>
  <c r="Y37" i="33" s="1"/>
  <c r="Y41" i="33" s="1"/>
  <c r="Y2" i="34" s="1"/>
  <c r="Y7" i="34" s="1"/>
  <c r="Y8" i="34" s="1"/>
  <c r="Y9" i="34" s="1"/>
  <c r="Y10" i="34" s="1"/>
  <c r="Y11" i="34" s="1"/>
  <c r="Y12" i="34" s="1"/>
  <c r="Y13" i="34" s="1"/>
  <c r="Y14" i="34" s="1"/>
  <c r="Y15" i="34" s="1"/>
  <c r="Y16" i="34" s="1"/>
  <c r="Y17" i="34" s="1"/>
  <c r="Y18" i="34" s="1"/>
  <c r="Y19" i="34" s="1"/>
  <c r="Y20" i="34" s="1"/>
  <c r="Y21" i="34" s="1"/>
  <c r="Y22" i="34" s="1"/>
  <c r="Y23" i="34" s="1"/>
  <c r="Y24" i="34" s="1"/>
  <c r="Y25" i="34" s="1"/>
  <c r="Y26" i="34" s="1"/>
  <c r="Y27" i="34" s="1"/>
  <c r="Y28" i="34" s="1"/>
  <c r="Y29" i="34" s="1"/>
  <c r="Y30" i="34" s="1"/>
  <c r="Y31" i="34" s="1"/>
  <c r="Y32" i="34" s="1"/>
  <c r="Y33" i="34" s="1"/>
  <c r="Y34" i="34" s="1"/>
  <c r="Y35" i="34" s="1"/>
  <c r="Y36" i="34" s="1"/>
  <c r="Y37" i="34" s="1"/>
  <c r="Y41" i="34" s="1"/>
  <c r="Y2" i="35" s="1"/>
  <c r="Y7" i="35" s="1"/>
  <c r="Y8" i="35" s="1"/>
  <c r="Y9" i="35" s="1"/>
  <c r="Y10" i="35" s="1"/>
  <c r="Y11" i="35" s="1"/>
  <c r="Y12" i="35" s="1"/>
  <c r="Y13" i="35" s="1"/>
  <c r="Y14" i="35" s="1"/>
  <c r="Y15" i="35" s="1"/>
  <c r="Y16" i="35" s="1"/>
  <c r="Y17" i="35" s="1"/>
  <c r="Y18" i="35" s="1"/>
  <c r="Y19" i="35" s="1"/>
  <c r="Y20" i="35" s="1"/>
  <c r="Y21" i="35" s="1"/>
  <c r="Y22" i="35" s="1"/>
  <c r="Y23" i="35" s="1"/>
  <c r="Y24" i="35" s="1"/>
  <c r="Y25" i="35" s="1"/>
  <c r="Y26" i="35" s="1"/>
  <c r="Y27" i="35" s="1"/>
  <c r="Y28" i="35" s="1"/>
  <c r="Y29" i="35" s="1"/>
  <c r="Y30" i="35" s="1"/>
  <c r="Y31" i="35" s="1"/>
  <c r="Y32" i="35" s="1"/>
  <c r="Y33" i="35" s="1"/>
  <c r="Y34" i="35" s="1"/>
  <c r="Y35" i="35" s="1"/>
  <c r="Y36" i="35" s="1"/>
  <c r="Y37" i="35" s="1"/>
  <c r="Y41" i="35" s="1"/>
  <c r="Y2" i="36" s="1"/>
  <c r="Y7" i="36" s="1"/>
  <c r="Y8" i="36" s="1"/>
  <c r="Y9" i="36" s="1"/>
  <c r="Y10" i="36" s="1"/>
  <c r="Y11" i="36" s="1"/>
  <c r="Y12" i="36" s="1"/>
  <c r="Y13" i="36" s="1"/>
  <c r="Y14" i="36" s="1"/>
  <c r="Y15" i="36" s="1"/>
  <c r="Y16" i="36" s="1"/>
  <c r="Y17" i="36" s="1"/>
  <c r="Y18" i="36" s="1"/>
  <c r="Y19" i="36" s="1"/>
  <c r="Y20" i="36" s="1"/>
  <c r="Y21" i="36" s="1"/>
  <c r="Y22" i="36" s="1"/>
  <c r="Y23" i="36" s="1"/>
  <c r="Y24" i="36" s="1"/>
  <c r="Y25" i="36" s="1"/>
  <c r="Y26" i="36" s="1"/>
  <c r="Y27" i="36" s="1"/>
  <c r="Y28" i="36" s="1"/>
  <c r="Y29" i="36" s="1"/>
  <c r="Y30" i="36" s="1"/>
  <c r="Y31" i="36" s="1"/>
  <c r="Y32" i="36" s="1"/>
  <c r="Y33" i="36" s="1"/>
  <c r="Y34" i="36" s="1"/>
  <c r="Y35" i="36" s="1"/>
  <c r="Y36" i="36" s="1"/>
  <c r="Y37" i="36" s="1"/>
  <c r="Y41" i="36" s="1"/>
  <c r="G107" i="2"/>
  <c r="E108" i="2"/>
  <c r="F108" i="2"/>
  <c r="G109" i="2"/>
  <c r="G110" i="2" l="1"/>
  <c r="E109" i="2"/>
  <c r="F109" i="2"/>
  <c r="E121" i="2"/>
  <c r="L2" i="26" s="1"/>
  <c r="AK2" i="26" s="1"/>
  <c r="E110" i="2" l="1"/>
  <c r="G111" i="2"/>
  <c r="F110" i="2"/>
  <c r="E122" i="2"/>
  <c r="L2" i="27" s="1"/>
  <c r="AK2" i="27" s="1"/>
  <c r="E123" i="2" l="1"/>
  <c r="L2" i="28" s="1"/>
  <c r="AK2" i="28" s="1"/>
  <c r="E111" i="2"/>
  <c r="G112" i="2"/>
  <c r="F111" i="2"/>
  <c r="E112" i="2" l="1"/>
  <c r="G113" i="2"/>
  <c r="F112" i="2"/>
  <c r="E124" i="2"/>
  <c r="L2" i="29" s="1"/>
  <c r="AK2" i="29" s="1"/>
  <c r="E113" i="2" l="1"/>
  <c r="F113" i="2"/>
  <c r="G114" i="2"/>
  <c r="E125" i="2"/>
  <c r="L2" i="30" s="1"/>
  <c r="AK2" i="30" s="1"/>
  <c r="E126" i="2" l="1"/>
  <c r="L2" i="31" s="1"/>
  <c r="AK2" i="31" s="1"/>
  <c r="F114" i="2"/>
  <c r="G115" i="2"/>
  <c r="E114" i="2"/>
  <c r="E127" i="2" l="1"/>
  <c r="L2" i="32" s="1"/>
  <c r="AK2" i="32" s="1"/>
  <c r="E115" i="2"/>
  <c r="F115" i="2"/>
  <c r="G116" i="2"/>
  <c r="E116" i="2" l="1"/>
  <c r="G117" i="2"/>
  <c r="F116" i="2"/>
  <c r="E128" i="2"/>
  <c r="L2" i="33" s="1"/>
  <c r="AK2" i="33" s="1"/>
  <c r="F117" i="2" l="1"/>
  <c r="G118" i="2"/>
  <c r="E117" i="2"/>
  <c r="E129" i="2"/>
  <c r="L2" i="34" s="1"/>
  <c r="AK2" i="34" s="1"/>
  <c r="E130" i="2" l="1"/>
  <c r="L2" i="35" s="1"/>
  <c r="AK2" i="35" s="1"/>
  <c r="F118" i="2"/>
  <c r="E118" i="2"/>
  <c r="E131" i="2" l="1"/>
  <c r="L2" i="36" s="1"/>
  <c r="AK2" i="36" s="1"/>
</calcChain>
</file>

<file path=xl/sharedStrings.xml><?xml version="1.0" encoding="utf-8"?>
<sst xmlns="http://schemas.openxmlformats.org/spreadsheetml/2006/main" count="465" uniqueCount="74">
  <si>
    <t>Jour</t>
  </si>
  <si>
    <t>Recettes Caisse</t>
  </si>
  <si>
    <t>VENTILATION DES RECETTES</t>
  </si>
  <si>
    <t>DETAIL DES SORTIES CAISSE</t>
  </si>
  <si>
    <t>Fournisseurs, dépenses exploitation</t>
  </si>
  <si>
    <t>DEPOTS BANQUE</t>
  </si>
  <si>
    <t>Versements Espèces</t>
  </si>
  <si>
    <t>Remises Chèques</t>
  </si>
  <si>
    <t>Solde Caisse</t>
  </si>
  <si>
    <t>Solde du mois précédent</t>
  </si>
  <si>
    <t>Prélèvements Privés</t>
  </si>
  <si>
    <t>CENTRALISATION DU MOIS DE :</t>
  </si>
  <si>
    <t>dont espèces</t>
  </si>
  <si>
    <t>dont chèques</t>
  </si>
  <si>
    <t>Nature recettes diverses</t>
  </si>
  <si>
    <t xml:space="preserve">Solde du mois à reporter : </t>
  </si>
  <si>
    <t>JOURNAL DE CAISSE</t>
  </si>
  <si>
    <t>Nom :</t>
  </si>
  <si>
    <t>Adresse :</t>
  </si>
  <si>
    <t>Janvier</t>
  </si>
  <si>
    <t>Février</t>
  </si>
  <si>
    <t>Mars</t>
  </si>
  <si>
    <t>Avril</t>
  </si>
  <si>
    <t>Mai</t>
  </si>
  <si>
    <t>Juin</t>
  </si>
  <si>
    <t>Juillet</t>
  </si>
  <si>
    <t>Septembre</t>
  </si>
  <si>
    <t>Octobre</t>
  </si>
  <si>
    <t>Novembre</t>
  </si>
  <si>
    <t>Décembre</t>
  </si>
  <si>
    <t>NOM DU DOSSIER</t>
  </si>
  <si>
    <t>Août</t>
  </si>
  <si>
    <t>concat</t>
  </si>
  <si>
    <t>Affichage</t>
  </si>
  <si>
    <t>Version</t>
  </si>
  <si>
    <t>01</t>
  </si>
  <si>
    <t>Cette feuille a pour de suivre les modifications apportées au classeur de base</t>
  </si>
  <si>
    <t>Elle doit toujours être en dernière page du classeur.</t>
  </si>
  <si>
    <t>Diffusion</t>
  </si>
  <si>
    <t>Cartes Bancaires</t>
  </si>
  <si>
    <t>dont cartes bancaires</t>
  </si>
  <si>
    <t>Total du mois</t>
  </si>
  <si>
    <t>Intégration Cases "Cartes Bancaires"</t>
  </si>
  <si>
    <t>Correction somme. Ajout contrôle cohérence Total encaissement / ventilation carte-espece-cheque</t>
  </si>
  <si>
    <t>nature</t>
  </si>
  <si>
    <t>recette type 1</t>
  </si>
  <si>
    <t>recette type 2</t>
  </si>
  <si>
    <t>recette type 3</t>
  </si>
  <si>
    <t>recette type 4</t>
  </si>
  <si>
    <t>recette type 5</t>
  </si>
  <si>
    <t>Ajustement des fonctions pour OpenOffice</t>
  </si>
  <si>
    <t>Reprise auto des libellés libres des colonnes avec modifications possibles.</t>
  </si>
  <si>
    <r>
      <t xml:space="preserve">Autres </t>
    </r>
    <r>
      <rPr>
        <b/>
        <sz val="7"/>
        <rFont val="Arial"/>
        <family val="2"/>
      </rPr>
      <t>(virements/ tickets resto…)</t>
    </r>
  </si>
  <si>
    <t>Total Sorties Caisse</t>
  </si>
  <si>
    <t>Total Entrées Caisse</t>
  </si>
  <si>
    <t>Entrées Caisse</t>
  </si>
  <si>
    <t>Monnaie</t>
  </si>
  <si>
    <r>
      <rPr>
        <b/>
        <sz val="9"/>
        <rFont val="Arial"/>
        <family val="2"/>
      </rPr>
      <t xml:space="preserve">dont autres </t>
    </r>
    <r>
      <rPr>
        <b/>
        <sz val="7"/>
        <rFont val="Arial"/>
        <family val="2"/>
      </rPr>
      <t>(virements/ tickets resto…)</t>
    </r>
  </si>
  <si>
    <t>DETAIL DES ENTREES CAISSE</t>
  </si>
  <si>
    <t xml:space="preserve">Période débutant le </t>
  </si>
  <si>
    <t>Solde caisse en début de période :</t>
  </si>
  <si>
    <t>Pourquoi tenir une caisse :</t>
  </si>
  <si>
    <t>Le Journal de Caisse</t>
  </si>
  <si>
    <t xml:space="preserve">
IMPORTANT : En aucun cas, ce journal de caisse ne répond à lui seul aux obligations de tenue de caisse ;
il s’accompagne systématiquement d’un « Z de caisse » ou d’un brouillard de caisse.
</t>
  </si>
  <si>
    <r>
      <t xml:space="preserve">Tout professionnel (agriculteur, commerçant, artisan…) commercialisant ses produits sur des marchés ou gérant un commerce de détail ouvert au public ou simplement encaissant habituellement des recettes en espèces, doit être en mesure de justifier de la consistance de son chiffre d’affaires.
Formaliser sa tenue de caisse permet de répondre à cette obligation ce qui nécessite de la rigueur et également le respect de certaines règles. En effet, le caractère probant de la comptabilité peut être remis en cause par l’administration fiscale pour une caisse ne satisfaisant pas aux obligations. Dans ce cas, ce sera à vous de démontrer que vos recettes sont bien celles déclarées et, sans justification, vous ne pourrez pas vous opposer à un éventuel rehaussement de vos recettes par l’administration.
</t>
    </r>
    <r>
      <rPr>
        <b/>
        <sz val="10"/>
        <rFont val="Arial"/>
        <family val="2"/>
      </rPr>
      <t>Quelles ventes doivent-être enregistrées dans la caisse ?</t>
    </r>
    <r>
      <rPr>
        <sz val="10"/>
        <rFont val="Arial"/>
        <family val="2"/>
      </rPr>
      <t xml:space="preserve">
La tenue de caisse s’impose aux ventes suivantes : 
 - Ventes directes aux particuliers, peu importe le mode de paiement (espèce, chèque, carte bancaire) et peu importe le mode de commercialisation (magasin à la ferme, ventes itinérantes à des particuliers, ventes sur des marchés, ventes à la cueillette, ventes en caissette de viande…).
 - Ventes aux professionnels avec un paiement en espèce (Rappel : le paiement en espèce est limité à 1 000 €).
A contrario, la tenue de caisse ne s’impose pas aux ventes suivantes :
 - Ventes aux professionnels (autres producteurs, magasins spécialisés, GMS, restaurants, grossistes, restauration collective) pour lesquels une facture est établie et dont le paiement se fait par chèque, carte bancaire ou virement.
 - Ventes AMAP (à condition d’établir un contrat et une facture pour l’année)
 - Ventes via des plates-formes de vente (La Ruche qui dit Oui…)</t>
    </r>
  </si>
  <si>
    <r>
      <t xml:space="preserve">
</t>
    </r>
    <r>
      <rPr>
        <b/>
        <sz val="10"/>
        <rFont val="Arial"/>
        <family val="2"/>
      </rPr>
      <t>Comment utiliser ce Journal de Caisse ?</t>
    </r>
    <r>
      <rPr>
        <sz val="10"/>
        <rFont val="Arial"/>
        <family val="2"/>
      </rPr>
      <t xml:space="preserve">
Ce journal de caisse permet d’établir le récapitulatif mensuel nécessaire au rapprochement avec la comptabilité (support de l’enregistrement comptable). Celui-ci permet d’établir le solde journalier des mouvements de caisse (entrées&gt; ventes…/ sorties&gt; dépôts en banque, prélèvements privés…). Il est important de vérifier le solde de caisse sur le journal avec le solde réel en caisse en fin de vente (ou de journée).
Le Journal de Caisse s’établit avec les moyens suivants :
 - Un « Z de caisse » journalier, avec l’utilisation d’une caisse enregistreuse informatisée qui ne permet pas d’établir un récapitulatif mensuel. Possibilité d’utiliser un format informatique de ce document (Excel ou équivalent).
 - Un Brouillard de Caisse pour une tenue manuelle de la caisse. Celui-ci doit contenir le détail des recettes par jour, vente par vente, en différenciant par taux de TVA (si nécessaire). Il peut prendre la forme d’un agenda (1 jour par page de préférence), agenda publicitaire (si ventes ponctuelles et simples), bloc vendeur (« ticket tombola ») ou Manifold numéroté (en dupli).
L’utilisation de ce Journal de Caisse, en version "Excel" ne répond pas à l'obligation d’établissement de « l’Agenda de Caisse » car cette version informatique n'est pas sécurisée car ne permet pas d'assurer l'authenticité des données. Attention, le solde journalier de caisse ne peut être négatif ; ceci entrainerait une remise en cause immédiate de la comptabilité par l’administration fiscale…</t>
    </r>
  </si>
  <si>
    <t>Ajout prémbule "Le Journal de Caisse" en présentation</t>
  </si>
  <si>
    <t>Ajout colonne "Autres, tickets resto…"</t>
  </si>
  <si>
    <t>Modification libellé de certaines colonnes (Total…)</t>
  </si>
  <si>
    <t>Ajout colonne "Jour aux extrémités du tableau</t>
  </si>
  <si>
    <t>Ajout colonne entrées de caisse : monnaie</t>
  </si>
  <si>
    <t xml:space="preserve"> &gt;&gt; harmonisation avec journal de caisse "papier"</t>
  </si>
  <si>
    <t>(edb)</t>
  </si>
  <si>
    <t>edb - ajout infos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</si>
</sst>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20" x14ac:knownFonts="1">
    <font>
      <sz val="10"/>
      <name val="Arial"/>
    </font>
    <font>
      <sz val="9"/>
      <name val="Arial"/>
      <family val="2"/>
    </font>
    <font>
      <b/>
      <sz val="10"/>
      <name val="Arial"/>
      <family val="2"/>
    </font>
    <font>
      <b/>
      <sz val="9"/>
      <name val="Arial"/>
      <family val="2"/>
    </font>
    <font>
      <b/>
      <sz val="12"/>
      <name val="Arial"/>
      <family val="2"/>
    </font>
    <font>
      <b/>
      <sz val="11"/>
      <name val="Arial"/>
      <family val="2"/>
    </font>
    <font>
      <sz val="11"/>
      <name val="Arial"/>
      <family val="2"/>
    </font>
    <font>
      <sz val="10"/>
      <name val="Arial"/>
      <family val="2"/>
    </font>
    <font>
      <sz val="8"/>
      <name val="Arial"/>
      <family val="2"/>
    </font>
    <font>
      <b/>
      <sz val="8"/>
      <color indexed="10"/>
      <name val="Arial"/>
      <family val="2"/>
    </font>
    <font>
      <b/>
      <sz val="10"/>
      <color rgb="FFFF0000"/>
      <name val="Arial"/>
      <family val="2"/>
    </font>
    <font>
      <sz val="10"/>
      <name val="Arial"/>
      <family val="2"/>
    </font>
    <font>
      <b/>
      <sz val="7"/>
      <name val="Arial"/>
      <family val="2"/>
    </font>
    <font>
      <b/>
      <sz val="8"/>
      <name val="Arial"/>
      <family val="2"/>
    </font>
    <font>
      <b/>
      <i/>
      <sz val="10"/>
      <name val="Arial"/>
      <family val="2"/>
    </font>
    <font>
      <b/>
      <i/>
      <sz val="9"/>
      <name val="Arial"/>
      <family val="2"/>
    </font>
    <font>
      <i/>
      <sz val="10"/>
      <name val="Arial"/>
      <family val="2"/>
    </font>
    <font>
      <i/>
      <sz val="9"/>
      <name val="Arial"/>
      <family val="2"/>
    </font>
    <font>
      <b/>
      <i/>
      <sz val="8"/>
      <name val="Arial"/>
      <family val="2"/>
    </font>
    <font>
      <b/>
      <sz val="16"/>
      <name val="Arial Rounded MT Bold"/>
      <family val="2"/>
    </font>
  </fonts>
  <fills count="8">
    <fill>
      <patternFill patternType="none"/>
    </fill>
    <fill>
      <patternFill patternType="gray125"/>
    </fill>
    <fill>
      <patternFill patternType="solid">
        <fgColor indexed="26"/>
        <bgColor indexed="64"/>
      </patternFill>
    </fill>
    <fill>
      <patternFill patternType="solid">
        <fgColor indexed="22"/>
        <bgColor indexed="64"/>
      </patternFill>
    </fill>
    <fill>
      <patternFill patternType="solid">
        <fgColor theme="0" tint="-0.24994659260841701"/>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0"/>
        <bgColor indexed="64"/>
      </patternFill>
    </fill>
  </fills>
  <borders count="29">
    <border>
      <left/>
      <right/>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dotted">
        <color indexed="64"/>
      </bottom>
      <diagonal/>
    </border>
    <border>
      <left/>
      <right/>
      <top style="thin">
        <color indexed="64"/>
      </top>
      <bottom style="dotted">
        <color indexed="64"/>
      </bottom>
      <diagonal/>
    </border>
    <border>
      <left/>
      <right/>
      <top style="dotted">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s>
  <cellStyleXfs count="2">
    <xf numFmtId="0" fontId="0" fillId="0" borderId="0"/>
    <xf numFmtId="0" fontId="11" fillId="0" borderId="0"/>
  </cellStyleXfs>
  <cellXfs count="201">
    <xf numFmtId="0" fontId="0" fillId="0" borderId="0" xfId="0"/>
    <xf numFmtId="0" fontId="2" fillId="2" borderId="1" xfId="0" applyFont="1" applyFill="1" applyBorder="1" applyAlignment="1" applyProtection="1">
      <alignment horizontal="center"/>
      <protection locked="0"/>
    </xf>
    <xf numFmtId="0" fontId="0" fillId="0" borderId="0" xfId="0" applyProtection="1"/>
    <xf numFmtId="0" fontId="0" fillId="0" borderId="0" xfId="0" applyAlignment="1" applyProtection="1">
      <alignment horizontal="center"/>
    </xf>
    <xf numFmtId="0" fontId="8" fillId="0" borderId="0" xfId="0" applyFont="1" applyProtection="1"/>
    <xf numFmtId="0" fontId="0" fillId="0" borderId="2" xfId="0" applyBorder="1" applyProtection="1"/>
    <xf numFmtId="16" fontId="0" fillId="0" borderId="3" xfId="0" applyNumberFormat="1" applyBorder="1" applyProtection="1"/>
    <xf numFmtId="164" fontId="8" fillId="0" borderId="0" xfId="0" applyNumberFormat="1" applyFont="1" applyProtection="1"/>
    <xf numFmtId="0" fontId="0" fillId="0" borderId="4" xfId="0" applyBorder="1" applyProtection="1"/>
    <xf numFmtId="16" fontId="0" fillId="0" borderId="5" xfId="0" applyNumberFormat="1" applyBorder="1" applyProtection="1"/>
    <xf numFmtId="14" fontId="0" fillId="0" borderId="0" xfId="0" applyNumberFormat="1" applyAlignment="1" applyProtection="1">
      <alignment horizontal="center"/>
    </xf>
    <xf numFmtId="0" fontId="0" fillId="0" borderId="6" xfId="0" applyBorder="1" applyProtection="1"/>
    <xf numFmtId="16" fontId="0" fillId="0" borderId="7" xfId="0" applyNumberFormat="1" applyBorder="1" applyProtection="1"/>
    <xf numFmtId="0" fontId="0" fillId="0" borderId="8" xfId="0" applyBorder="1" applyAlignment="1" applyProtection="1">
      <alignment horizontal="center"/>
    </xf>
    <xf numFmtId="0" fontId="0" fillId="0" borderId="9" xfId="0" applyBorder="1" applyAlignment="1" applyProtection="1">
      <alignment horizontal="center"/>
    </xf>
    <xf numFmtId="0" fontId="0" fillId="0" borderId="10" xfId="0" applyBorder="1" applyAlignment="1" applyProtection="1">
      <alignment horizontal="center"/>
    </xf>
    <xf numFmtId="0" fontId="2" fillId="0" borderId="0" xfId="0" applyFont="1" applyAlignment="1" applyProtection="1">
      <alignment vertical="center"/>
    </xf>
    <xf numFmtId="0" fontId="6" fillId="0" borderId="0" xfId="0" applyFont="1" applyAlignment="1" applyProtection="1">
      <alignment vertical="center"/>
    </xf>
    <xf numFmtId="0" fontId="5" fillId="0" borderId="0" xfId="0" applyFont="1" applyAlignment="1" applyProtection="1">
      <alignment vertical="center"/>
    </xf>
    <xf numFmtId="0" fontId="7" fillId="0" borderId="0" xfId="0" applyFont="1" applyAlignment="1" applyProtection="1">
      <alignment vertical="center"/>
    </xf>
    <xf numFmtId="0" fontId="6" fillId="0" borderId="5" xfId="0" applyFont="1" applyFill="1" applyBorder="1" applyAlignment="1" applyProtection="1">
      <alignment vertical="center"/>
    </xf>
    <xf numFmtId="0" fontId="5" fillId="3" borderId="11" xfId="0" applyFont="1" applyFill="1" applyBorder="1" applyAlignment="1" applyProtection="1">
      <alignment vertical="center"/>
    </xf>
    <xf numFmtId="0" fontId="6" fillId="3" borderId="11" xfId="0" applyFont="1" applyFill="1" applyBorder="1" applyAlignment="1" applyProtection="1">
      <alignment vertical="center"/>
    </xf>
    <xf numFmtId="0" fontId="5" fillId="3" borderId="12" xfId="0" applyFont="1" applyFill="1" applyBorder="1" applyAlignment="1" applyProtection="1">
      <alignment vertical="center"/>
    </xf>
    <xf numFmtId="0" fontId="6" fillId="0" borderId="0" xfId="0" applyFont="1" applyFill="1" applyBorder="1" applyAlignment="1" applyProtection="1">
      <alignment vertical="center"/>
    </xf>
    <xf numFmtId="0" fontId="0" fillId="0" borderId="0" xfId="0" applyAlignment="1" applyProtection="1">
      <alignment horizontal="center" vertical="center"/>
    </xf>
    <xf numFmtId="0" fontId="1" fillId="0" borderId="0" xfId="0" applyFont="1" applyAlignment="1" applyProtection="1">
      <alignment horizontal="center" vertical="center" wrapText="1"/>
    </xf>
    <xf numFmtId="0" fontId="0" fillId="0" borderId="8" xfId="0" applyBorder="1" applyAlignment="1" applyProtection="1">
      <alignment horizontal="center" vertical="center"/>
    </xf>
    <xf numFmtId="0" fontId="0" fillId="0" borderId="0" xfId="0" applyAlignment="1" applyProtection="1">
      <alignment vertical="center"/>
    </xf>
    <xf numFmtId="0" fontId="0" fillId="0" borderId="9" xfId="0" applyBorder="1" applyAlignment="1" applyProtection="1">
      <alignment horizontal="center" vertical="center"/>
    </xf>
    <xf numFmtId="0" fontId="0" fillId="0" borderId="10" xfId="0" applyBorder="1" applyAlignment="1" applyProtection="1">
      <alignment horizontal="center" vertical="center"/>
    </xf>
    <xf numFmtId="4" fontId="0" fillId="0" borderId="0" xfId="0" applyNumberFormat="1" applyAlignment="1" applyProtection="1">
      <alignment vertical="center"/>
    </xf>
    <xf numFmtId="0" fontId="0" fillId="0" borderId="0" xfId="0" applyFill="1" applyAlignment="1" applyProtection="1">
      <alignment vertical="center"/>
    </xf>
    <xf numFmtId="0" fontId="0" fillId="0" borderId="0" xfId="0" applyBorder="1" applyAlignment="1" applyProtection="1">
      <alignment horizontal="right" vertical="center"/>
    </xf>
    <xf numFmtId="0" fontId="0" fillId="0" borderId="0" xfId="0" applyBorder="1" applyAlignment="1" applyProtection="1">
      <alignment vertical="center" wrapText="1"/>
    </xf>
    <xf numFmtId="0" fontId="2" fillId="0" borderId="0" xfId="0" applyFont="1" applyBorder="1" applyAlignment="1" applyProtection="1">
      <alignment horizontal="right" vertical="center"/>
    </xf>
    <xf numFmtId="0" fontId="0" fillId="0" borderId="0" xfId="0" applyBorder="1" applyAlignment="1" applyProtection="1">
      <alignment wrapText="1"/>
    </xf>
    <xf numFmtId="4" fontId="2" fillId="2" borderId="1" xfId="0" applyNumberFormat="1" applyFont="1" applyFill="1" applyBorder="1" applyAlignment="1" applyProtection="1">
      <alignment horizontal="center"/>
      <protection locked="0"/>
    </xf>
    <xf numFmtId="14" fontId="0" fillId="0" borderId="0" xfId="0" applyNumberFormat="1"/>
    <xf numFmtId="0" fontId="2" fillId="0" borderId="0" xfId="0" applyFont="1" applyAlignment="1" applyProtection="1">
      <alignment horizontal="right" vertical="center"/>
    </xf>
    <xf numFmtId="0" fontId="7" fillId="0" borderId="0" xfId="0" applyFont="1"/>
    <xf numFmtId="0" fontId="9" fillId="0" borderId="0" xfId="0" applyFont="1" applyAlignment="1" applyProtection="1">
      <alignment horizontal="right" vertical="center"/>
    </xf>
    <xf numFmtId="0" fontId="10" fillId="0" borderId="0" xfId="0" applyFont="1" applyAlignment="1" applyProtection="1">
      <alignment vertical="center"/>
    </xf>
    <xf numFmtId="4" fontId="0" fillId="2" borderId="14" xfId="0" applyNumberFormat="1" applyFill="1" applyBorder="1" applyAlignment="1" applyProtection="1">
      <alignment vertical="center"/>
      <protection locked="0"/>
    </xf>
    <xf numFmtId="4" fontId="0" fillId="2" borderId="17" xfId="0" applyNumberFormat="1" applyFill="1" applyBorder="1" applyAlignment="1" applyProtection="1">
      <alignment vertical="center"/>
      <protection locked="0"/>
    </xf>
    <xf numFmtId="4" fontId="0" fillId="2" borderId="19" xfId="0" applyNumberFormat="1" applyFill="1" applyBorder="1" applyAlignment="1" applyProtection="1">
      <alignment vertical="center"/>
      <protection locked="0"/>
    </xf>
    <xf numFmtId="4" fontId="0" fillId="2" borderId="21" xfId="0" applyNumberFormat="1" applyFill="1" applyBorder="1" applyAlignment="1" applyProtection="1">
      <alignment horizontal="right" vertical="center"/>
      <protection locked="0"/>
    </xf>
    <xf numFmtId="4" fontId="0" fillId="2" borderId="23" xfId="0" applyNumberFormat="1" applyFill="1" applyBorder="1" applyAlignment="1" applyProtection="1">
      <alignment horizontal="right" vertical="center"/>
      <protection locked="0"/>
    </xf>
    <xf numFmtId="4" fontId="0" fillId="0" borderId="11" xfId="0" applyNumberFormat="1" applyBorder="1" applyAlignment="1" applyProtection="1">
      <alignment horizontal="right" vertical="center"/>
    </xf>
    <xf numFmtId="4" fontId="0" fillId="2" borderId="25" xfId="0" applyNumberFormat="1" applyFill="1" applyBorder="1" applyAlignment="1" applyProtection="1">
      <alignment horizontal="right" vertical="center"/>
      <protection locked="0"/>
    </xf>
    <xf numFmtId="0" fontId="11" fillId="0" borderId="0" xfId="1" applyAlignment="1" applyProtection="1">
      <alignment horizontal="center"/>
    </xf>
    <xf numFmtId="0" fontId="11" fillId="0" borderId="0" xfId="1" applyAlignment="1" applyProtection="1">
      <alignment horizontal="center" vertical="center"/>
    </xf>
    <xf numFmtId="0" fontId="11" fillId="0" borderId="3" xfId="1" applyBorder="1" applyAlignment="1" applyProtection="1">
      <alignment horizontal="center" vertical="center"/>
    </xf>
    <xf numFmtId="0" fontId="11" fillId="0" borderId="5" xfId="1" applyBorder="1" applyAlignment="1" applyProtection="1">
      <alignment horizontal="center" vertical="center"/>
    </xf>
    <xf numFmtId="0" fontId="11" fillId="0" borderId="7" xfId="1" applyBorder="1" applyAlignment="1" applyProtection="1">
      <alignment horizontal="center" vertical="center"/>
    </xf>
    <xf numFmtId="0" fontId="13" fillId="3" borderId="24" xfId="1" applyFont="1" applyFill="1" applyBorder="1" applyAlignment="1" applyProtection="1">
      <alignment horizontal="center" vertical="center" wrapText="1"/>
    </xf>
    <xf numFmtId="0" fontId="3" fillId="3" borderId="10" xfId="1" applyFont="1" applyFill="1" applyBorder="1" applyAlignment="1" applyProtection="1">
      <alignment horizontal="center" vertical="center" wrapText="1"/>
    </xf>
    <xf numFmtId="0" fontId="2" fillId="4" borderId="24" xfId="0" applyFont="1" applyFill="1" applyBorder="1" applyAlignment="1" applyProtection="1">
      <alignment horizontal="center" vertical="center" wrapText="1"/>
    </xf>
    <xf numFmtId="4" fontId="0" fillId="2" borderId="26" xfId="0" applyNumberFormat="1" applyFill="1" applyBorder="1" applyAlignment="1" applyProtection="1">
      <alignment vertical="center"/>
      <protection locked="0"/>
    </xf>
    <xf numFmtId="4" fontId="0" fillId="2" borderId="27" xfId="0" applyNumberFormat="1" applyFill="1" applyBorder="1" applyAlignment="1" applyProtection="1">
      <alignment vertical="center"/>
      <protection locked="0"/>
    </xf>
    <xf numFmtId="4" fontId="0" fillId="2" borderId="28" xfId="0" applyNumberFormat="1" applyFill="1" applyBorder="1" applyAlignment="1" applyProtection="1">
      <alignment vertical="center"/>
      <protection locked="0"/>
    </xf>
    <xf numFmtId="0" fontId="0" fillId="0" borderId="0" xfId="0" applyFill="1" applyBorder="1" applyAlignment="1" applyProtection="1">
      <alignment horizontal="center" vertical="center"/>
    </xf>
    <xf numFmtId="0" fontId="3" fillId="0" borderId="0"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4" fontId="0" fillId="0" borderId="0" xfId="0" applyNumberFormat="1" applyFill="1" applyBorder="1" applyAlignment="1" applyProtection="1">
      <alignment vertical="center"/>
      <protection locked="0"/>
    </xf>
    <xf numFmtId="0" fontId="0" fillId="0" borderId="0" xfId="0" applyFill="1" applyBorder="1" applyAlignment="1" applyProtection="1">
      <alignment vertical="center"/>
    </xf>
    <xf numFmtId="4" fontId="0" fillId="0" borderId="0" xfId="0" applyNumberFormat="1" applyFill="1" applyBorder="1" applyAlignment="1" applyProtection="1">
      <alignment vertical="center"/>
    </xf>
    <xf numFmtId="4" fontId="0" fillId="0" borderId="24" xfId="0" applyNumberFormat="1" applyBorder="1" applyAlignment="1" applyProtection="1">
      <alignment vertical="center"/>
    </xf>
    <xf numFmtId="4" fontId="0" fillId="0" borderId="11" xfId="0" applyNumberFormat="1" applyFill="1" applyBorder="1" applyAlignment="1" applyProtection="1">
      <alignment vertical="center"/>
    </xf>
    <xf numFmtId="0" fontId="11" fillId="0" borderId="0" xfId="1" applyFill="1" applyAlignment="1" applyProtection="1">
      <alignment horizontal="center"/>
    </xf>
    <xf numFmtId="0" fontId="11" fillId="0" borderId="0" xfId="1" applyFill="1" applyAlignment="1" applyProtection="1">
      <alignment horizontal="center" vertical="center"/>
    </xf>
    <xf numFmtId="0" fontId="16" fillId="0" borderId="8" xfId="1" applyFont="1" applyBorder="1" applyAlignment="1" applyProtection="1">
      <alignment horizontal="center" vertical="center"/>
    </xf>
    <xf numFmtId="0" fontId="16" fillId="0" borderId="9" xfId="1" applyFont="1" applyBorder="1" applyAlignment="1" applyProtection="1">
      <alignment horizontal="center" vertical="center"/>
    </xf>
    <xf numFmtId="0" fontId="16" fillId="0" borderId="10" xfId="1" applyFont="1" applyBorder="1" applyAlignment="1" applyProtection="1">
      <alignment horizontal="center" vertical="center"/>
    </xf>
    <xf numFmtId="4" fontId="11" fillId="0" borderId="0" xfId="1" applyNumberFormat="1" applyFill="1" applyBorder="1" applyAlignment="1" applyProtection="1">
      <alignment horizontal="center" vertical="center"/>
    </xf>
    <xf numFmtId="0" fontId="7" fillId="0" borderId="0" xfId="0" applyFont="1" applyAlignment="1" applyProtection="1">
      <alignment horizontal="right"/>
    </xf>
    <xf numFmtId="0" fontId="0" fillId="7" borderId="0" xfId="0" applyFill="1" applyProtection="1"/>
    <xf numFmtId="0" fontId="8" fillId="7" borderId="0" xfId="0" applyFont="1" applyFill="1" applyProtection="1"/>
    <xf numFmtId="0" fontId="8" fillId="7" borderId="0" xfId="0" applyFont="1" applyFill="1" applyAlignment="1" applyProtection="1">
      <alignment horizontal="right"/>
    </xf>
    <xf numFmtId="0" fontId="8" fillId="7" borderId="0" xfId="0" applyFont="1" applyFill="1" applyAlignment="1" applyProtection="1">
      <alignment horizontal="left"/>
    </xf>
    <xf numFmtId="0" fontId="0" fillId="7" borderId="0" xfId="0" applyFill="1" applyAlignment="1" applyProtection="1">
      <alignment horizontal="center"/>
    </xf>
    <xf numFmtId="0" fontId="4" fillId="7" borderId="0" xfId="0" applyFont="1" applyFill="1" applyProtection="1"/>
    <xf numFmtId="0" fontId="7" fillId="7" borderId="0" xfId="0" applyFont="1" applyFill="1" applyProtection="1"/>
    <xf numFmtId="49" fontId="2" fillId="7" borderId="0" xfId="0" applyNumberFormat="1" applyFont="1" applyFill="1" applyAlignment="1" applyProtection="1">
      <alignment horizontal="right"/>
    </xf>
    <xf numFmtId="0" fontId="0" fillId="6" borderId="0" xfId="0" applyFill="1" applyBorder="1" applyProtection="1"/>
    <xf numFmtId="0" fontId="0" fillId="6" borderId="0" xfId="0" applyFill="1" applyBorder="1" applyAlignment="1" applyProtection="1">
      <alignment horizontal="center"/>
    </xf>
    <xf numFmtId="0" fontId="8" fillId="6" borderId="0" xfId="0" applyFont="1" applyFill="1" applyBorder="1" applyProtection="1"/>
    <xf numFmtId="0" fontId="2" fillId="6" borderId="0" xfId="0" applyFont="1" applyFill="1" applyBorder="1" applyProtection="1"/>
    <xf numFmtId="0" fontId="7" fillId="0" borderId="0" xfId="0" applyFont="1" applyAlignment="1">
      <alignment horizontal="center" vertical="center"/>
    </xf>
    <xf numFmtId="0" fontId="4" fillId="6" borderId="0" xfId="0" applyFont="1" applyFill="1" applyBorder="1" applyAlignment="1" applyProtection="1">
      <alignment horizontal="center" vertical="center" wrapText="1"/>
    </xf>
    <xf numFmtId="0" fontId="4" fillId="6" borderId="0" xfId="0" applyFont="1" applyFill="1" applyBorder="1" applyAlignment="1" applyProtection="1">
      <alignment horizontal="center" vertical="center"/>
    </xf>
    <xf numFmtId="0" fontId="2" fillId="2" borderId="1" xfId="0" applyFont="1" applyFill="1" applyBorder="1" applyAlignment="1" applyProtection="1">
      <alignment horizontal="left"/>
      <protection locked="0"/>
    </xf>
    <xf numFmtId="0" fontId="7" fillId="6" borderId="0" xfId="0" applyFont="1" applyFill="1" applyBorder="1" applyAlignment="1" applyProtection="1">
      <alignment horizontal="left" vertical="center" wrapText="1"/>
    </xf>
    <xf numFmtId="0" fontId="0" fillId="6" borderId="0" xfId="0" applyFill="1" applyBorder="1" applyAlignment="1" applyProtection="1">
      <alignment horizontal="left" vertical="center"/>
    </xf>
    <xf numFmtId="0" fontId="19" fillId="6" borderId="0" xfId="0" applyFont="1" applyFill="1" applyBorder="1" applyAlignment="1" applyProtection="1">
      <alignment horizontal="center" vertical="center"/>
    </xf>
    <xf numFmtId="0" fontId="15" fillId="3" borderId="8" xfId="1" applyFont="1" applyFill="1" applyBorder="1" applyAlignment="1" applyProtection="1">
      <alignment horizontal="center" vertical="center" wrapText="1"/>
    </xf>
    <xf numFmtId="0" fontId="15" fillId="3" borderId="10" xfId="1" applyFont="1" applyFill="1" applyBorder="1" applyAlignment="1" applyProtection="1">
      <alignment horizontal="center" vertical="center" wrapText="1"/>
    </xf>
    <xf numFmtId="0" fontId="4" fillId="0" borderId="13" xfId="1" applyFont="1" applyBorder="1" applyAlignment="1" applyProtection="1">
      <alignment horizontal="center"/>
    </xf>
    <xf numFmtId="0" fontId="7" fillId="2" borderId="16" xfId="0" applyFont="1" applyFill="1" applyBorder="1" applyAlignment="1" applyProtection="1">
      <alignment horizontal="center" vertical="center" wrapText="1"/>
      <protection locked="0"/>
    </xf>
    <xf numFmtId="0" fontId="7" fillId="2" borderId="12" xfId="0" applyFont="1" applyFill="1" applyBorder="1" applyAlignment="1" applyProtection="1">
      <alignment horizontal="center" vertical="center" wrapText="1"/>
      <protection locked="0"/>
    </xf>
    <xf numFmtId="0" fontId="3" fillId="3" borderId="8" xfId="1" applyFont="1" applyFill="1" applyBorder="1" applyAlignment="1" applyProtection="1">
      <alignment horizontal="center" vertical="center" wrapText="1"/>
    </xf>
    <xf numFmtId="0" fontId="3" fillId="3" borderId="10" xfId="1" applyFont="1" applyFill="1" applyBorder="1" applyAlignment="1" applyProtection="1">
      <alignment horizontal="center" vertical="center" wrapText="1"/>
    </xf>
    <xf numFmtId="0" fontId="5" fillId="0" borderId="2" xfId="0" applyFont="1" applyBorder="1" applyAlignment="1" applyProtection="1">
      <alignment horizontal="center" vertical="center"/>
    </xf>
    <xf numFmtId="0" fontId="5" fillId="0" borderId="11" xfId="0" applyFont="1" applyBorder="1" applyAlignment="1" applyProtection="1">
      <alignment horizontal="center" vertical="center"/>
    </xf>
    <xf numFmtId="0" fontId="5" fillId="0" borderId="12" xfId="0" applyFont="1" applyBorder="1" applyAlignment="1" applyProtection="1">
      <alignment horizontal="center" vertical="center"/>
    </xf>
    <xf numFmtId="0" fontId="3" fillId="3" borderId="3" xfId="1" applyFont="1" applyFill="1" applyBorder="1" applyAlignment="1" applyProtection="1">
      <alignment horizontal="center" vertical="center" wrapText="1"/>
    </xf>
    <xf numFmtId="0" fontId="3" fillId="3" borderId="7" xfId="1"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3" fillId="3" borderId="16" xfId="0" applyFont="1" applyFill="1" applyBorder="1" applyAlignment="1" applyProtection="1">
      <alignment horizontal="center" vertical="center" wrapText="1"/>
    </xf>
    <xf numFmtId="0" fontId="3" fillId="3" borderId="11" xfId="0" applyFont="1" applyFill="1" applyBorder="1" applyAlignment="1" applyProtection="1">
      <alignment horizontal="center" vertical="center" wrapText="1"/>
    </xf>
    <xf numFmtId="0" fontId="3" fillId="3" borderId="12" xfId="0" applyFont="1" applyFill="1" applyBorder="1" applyAlignment="1" applyProtection="1">
      <alignment horizontal="center" vertical="center" wrapText="1"/>
    </xf>
    <xf numFmtId="4" fontId="0" fillId="2" borderId="14" xfId="0" applyNumberFormat="1" applyFill="1" applyBorder="1" applyAlignment="1" applyProtection="1">
      <alignment vertical="center"/>
      <protection locked="0"/>
    </xf>
    <xf numFmtId="4" fontId="0" fillId="2" borderId="15" xfId="0" applyNumberFormat="1" applyFill="1" applyBorder="1" applyAlignment="1" applyProtection="1">
      <alignment vertical="center"/>
      <protection locked="0"/>
    </xf>
    <xf numFmtId="4" fontId="0" fillId="0" borderId="16" xfId="0" applyNumberFormat="1" applyBorder="1" applyAlignment="1" applyProtection="1">
      <alignment vertical="center"/>
    </xf>
    <xf numFmtId="4" fontId="0" fillId="0" borderId="12" xfId="0" applyNumberFormat="1" applyBorder="1" applyAlignment="1" applyProtection="1">
      <alignment vertical="center"/>
    </xf>
    <xf numFmtId="0" fontId="16" fillId="2" borderId="16" xfId="0" applyFont="1" applyFill="1" applyBorder="1" applyAlignment="1" applyProtection="1">
      <alignment horizontal="center" vertical="center" wrapText="1"/>
      <protection locked="0"/>
    </xf>
    <xf numFmtId="0" fontId="16" fillId="2" borderId="12" xfId="0" applyFont="1" applyFill="1" applyBorder="1" applyAlignment="1" applyProtection="1">
      <alignment horizontal="center" vertical="center" wrapText="1"/>
      <protection locked="0"/>
    </xf>
    <xf numFmtId="4" fontId="0" fillId="2" borderId="17" xfId="0" applyNumberFormat="1" applyFill="1" applyBorder="1" applyAlignment="1" applyProtection="1">
      <alignment vertical="center"/>
      <protection locked="0"/>
    </xf>
    <xf numFmtId="4" fontId="0" fillId="2" borderId="18" xfId="0" applyNumberFormat="1" applyFill="1" applyBorder="1" applyAlignment="1" applyProtection="1">
      <alignment vertical="center"/>
      <protection locked="0"/>
    </xf>
    <xf numFmtId="4" fontId="0" fillId="0" borderId="16" xfId="0" applyNumberFormat="1" applyBorder="1" applyAlignment="1" applyProtection="1">
      <alignment horizontal="right" vertical="center"/>
    </xf>
    <xf numFmtId="4" fontId="0" fillId="0" borderId="12" xfId="0" applyNumberFormat="1" applyBorder="1" applyAlignment="1" applyProtection="1">
      <alignment horizontal="right" vertical="center"/>
    </xf>
    <xf numFmtId="4" fontId="0" fillId="0" borderId="14" xfId="0" applyNumberFormat="1" applyBorder="1" applyAlignment="1" applyProtection="1">
      <alignment vertical="center"/>
    </xf>
    <xf numFmtId="4" fontId="0" fillId="0" borderId="15" xfId="0" applyNumberFormat="1" applyBorder="1" applyAlignment="1" applyProtection="1">
      <alignment vertical="center"/>
    </xf>
    <xf numFmtId="4" fontId="0" fillId="3" borderId="14" xfId="0" applyNumberFormat="1" applyFill="1" applyBorder="1" applyAlignment="1" applyProtection="1">
      <alignment horizontal="right" vertical="center"/>
    </xf>
    <xf numFmtId="4" fontId="0" fillId="3" borderId="15" xfId="0" applyNumberFormat="1" applyFill="1" applyBorder="1" applyAlignment="1" applyProtection="1">
      <alignment horizontal="right" vertical="center"/>
    </xf>
    <xf numFmtId="4" fontId="0" fillId="3" borderId="19" xfId="0" applyNumberFormat="1" applyFill="1" applyBorder="1" applyAlignment="1" applyProtection="1">
      <alignment horizontal="right" vertical="center"/>
    </xf>
    <xf numFmtId="4" fontId="0" fillId="3" borderId="20" xfId="0" applyNumberFormat="1" applyFill="1" applyBorder="1" applyAlignment="1" applyProtection="1">
      <alignment horizontal="right" vertical="center"/>
    </xf>
    <xf numFmtId="4" fontId="0" fillId="0" borderId="19" xfId="0" applyNumberFormat="1" applyBorder="1" applyAlignment="1" applyProtection="1">
      <alignment vertical="center"/>
    </xf>
    <xf numFmtId="4" fontId="0" fillId="0" borderId="20" xfId="0" applyNumberFormat="1" applyBorder="1" applyAlignment="1" applyProtection="1">
      <alignment vertical="center"/>
    </xf>
    <xf numFmtId="4" fontId="0" fillId="2" borderId="14" xfId="0" applyNumberFormat="1" applyFill="1" applyBorder="1" applyAlignment="1" applyProtection="1">
      <alignment horizontal="right" vertical="center"/>
      <protection locked="0"/>
    </xf>
    <xf numFmtId="4" fontId="0" fillId="2" borderId="15" xfId="0" applyNumberFormat="1" applyFill="1" applyBorder="1" applyAlignment="1" applyProtection="1">
      <alignment horizontal="right" vertical="center"/>
      <protection locked="0"/>
    </xf>
    <xf numFmtId="4" fontId="0" fillId="2" borderId="19" xfId="0" applyNumberFormat="1" applyFill="1" applyBorder="1" applyAlignment="1" applyProtection="1">
      <alignment horizontal="right" vertical="center"/>
      <protection locked="0"/>
    </xf>
    <xf numFmtId="4" fontId="0" fillId="2" borderId="20" xfId="0" applyNumberFormat="1" applyFill="1" applyBorder="1" applyAlignment="1" applyProtection="1">
      <alignment horizontal="right" vertical="center"/>
      <protection locked="0"/>
    </xf>
    <xf numFmtId="4" fontId="0" fillId="3" borderId="16" xfId="0" applyNumberFormat="1" applyFill="1" applyBorder="1" applyAlignment="1" applyProtection="1">
      <alignment vertical="center"/>
    </xf>
    <xf numFmtId="4" fontId="0" fillId="3" borderId="12" xfId="0" applyNumberFormat="1" applyFill="1" applyBorder="1" applyAlignment="1" applyProtection="1">
      <alignment vertical="center"/>
    </xf>
    <xf numFmtId="4" fontId="0" fillId="2" borderId="19" xfId="0" applyNumberFormat="1" applyFill="1" applyBorder="1" applyAlignment="1" applyProtection="1">
      <alignment vertical="center"/>
      <protection locked="0"/>
    </xf>
    <xf numFmtId="4" fontId="0" fillId="2" borderId="20" xfId="0" applyNumberFormat="1" applyFill="1" applyBorder="1" applyAlignment="1" applyProtection="1">
      <alignment vertical="center"/>
      <protection locked="0"/>
    </xf>
    <xf numFmtId="4" fontId="0" fillId="2" borderId="21" xfId="0" applyNumberFormat="1" applyFill="1" applyBorder="1" applyAlignment="1" applyProtection="1">
      <alignment vertical="center"/>
      <protection locked="0"/>
    </xf>
    <xf numFmtId="4" fontId="0" fillId="3" borderId="19" xfId="0" applyNumberFormat="1" applyFill="1" applyBorder="1" applyAlignment="1" applyProtection="1">
      <alignment vertical="center"/>
    </xf>
    <xf numFmtId="4" fontId="0" fillId="3" borderId="20" xfId="0" applyNumberFormat="1" applyFill="1" applyBorder="1" applyAlignment="1" applyProtection="1">
      <alignment vertical="center"/>
    </xf>
    <xf numFmtId="4" fontId="0" fillId="2" borderId="19" xfId="0" applyNumberFormat="1" applyFill="1" applyBorder="1" applyAlignment="1" applyProtection="1">
      <alignment horizontal="center" vertical="center"/>
      <protection locked="0"/>
    </xf>
    <xf numFmtId="4" fontId="0" fillId="2" borderId="20" xfId="0" applyNumberFormat="1" applyFill="1" applyBorder="1" applyAlignment="1" applyProtection="1">
      <alignment horizontal="center" vertical="center"/>
      <protection locked="0"/>
    </xf>
    <xf numFmtId="4" fontId="2" fillId="0" borderId="16" xfId="0" applyNumberFormat="1" applyFont="1" applyBorder="1" applyAlignment="1" applyProtection="1">
      <alignment vertical="center"/>
    </xf>
    <xf numFmtId="4" fontId="2" fillId="0" borderId="12" xfId="0" applyNumberFormat="1" applyFont="1" applyBorder="1" applyAlignment="1" applyProtection="1">
      <alignment vertical="center"/>
    </xf>
    <xf numFmtId="4" fontId="0" fillId="3" borderId="16" xfId="0" applyNumberFormat="1" applyFill="1" applyBorder="1" applyAlignment="1" applyProtection="1">
      <alignment horizontal="right" vertical="center"/>
    </xf>
    <xf numFmtId="4" fontId="0" fillId="3" borderId="12" xfId="0" applyNumberFormat="1" applyFill="1" applyBorder="1" applyAlignment="1" applyProtection="1">
      <alignment horizontal="right" vertical="center"/>
    </xf>
    <xf numFmtId="4" fontId="0" fillId="3" borderId="14" xfId="0" applyNumberFormat="1" applyFill="1" applyBorder="1" applyAlignment="1" applyProtection="1">
      <alignment vertical="center"/>
    </xf>
    <xf numFmtId="4" fontId="0" fillId="3" borderId="15" xfId="0" applyNumberFormat="1" applyFill="1" applyBorder="1" applyAlignment="1" applyProtection="1">
      <alignment vertical="center"/>
    </xf>
    <xf numFmtId="4" fontId="0" fillId="2" borderId="14" xfId="0" applyNumberFormat="1" applyFill="1" applyBorder="1" applyAlignment="1" applyProtection="1">
      <alignment horizontal="center" vertical="center"/>
      <protection locked="0"/>
    </xf>
    <xf numFmtId="4" fontId="0" fillId="2" borderId="15" xfId="0" applyNumberFormat="1" applyFill="1" applyBorder="1" applyAlignment="1" applyProtection="1">
      <alignment horizontal="center" vertical="center"/>
      <protection locked="0"/>
    </xf>
    <xf numFmtId="4" fontId="0" fillId="2" borderId="22" xfId="0" applyNumberFormat="1" applyFill="1" applyBorder="1" applyAlignment="1" applyProtection="1">
      <alignment vertical="center"/>
      <protection locked="0"/>
    </xf>
    <xf numFmtId="4" fontId="0" fillId="2" borderId="17" xfId="0" applyNumberFormat="1" applyFill="1" applyBorder="1" applyAlignment="1" applyProtection="1">
      <alignment horizontal="center" vertical="center"/>
      <protection locked="0"/>
    </xf>
    <xf numFmtId="4" fontId="0" fillId="2" borderId="18" xfId="0" applyNumberFormat="1" applyFill="1" applyBorder="1" applyAlignment="1" applyProtection="1">
      <alignment horizontal="center" vertical="center"/>
      <protection locked="0"/>
    </xf>
    <xf numFmtId="4" fontId="0" fillId="3" borderId="17" xfId="0" applyNumberFormat="1" applyFill="1" applyBorder="1" applyAlignment="1" applyProtection="1">
      <alignment vertical="center"/>
    </xf>
    <xf numFmtId="4" fontId="0" fillId="3" borderId="18" xfId="0" applyNumberFormat="1" applyFill="1" applyBorder="1" applyAlignment="1" applyProtection="1">
      <alignment vertical="center"/>
    </xf>
    <xf numFmtId="4" fontId="0" fillId="2" borderId="23" xfId="0" applyNumberFormat="1" applyFill="1" applyBorder="1" applyAlignment="1" applyProtection="1">
      <alignment vertical="center"/>
      <protection locked="0"/>
    </xf>
    <xf numFmtId="4" fontId="0" fillId="2" borderId="17" xfId="0" applyNumberFormat="1" applyFill="1" applyBorder="1" applyAlignment="1" applyProtection="1">
      <alignment horizontal="right" vertical="center"/>
      <protection locked="0"/>
    </xf>
    <xf numFmtId="4" fontId="0" fillId="2" borderId="18" xfId="0" applyNumberFormat="1" applyFill="1" applyBorder="1" applyAlignment="1" applyProtection="1">
      <alignment horizontal="right" vertical="center"/>
      <protection locked="0"/>
    </xf>
    <xf numFmtId="4" fontId="0" fillId="0" borderId="17" xfId="0" applyNumberFormat="1" applyBorder="1" applyAlignment="1" applyProtection="1">
      <alignment vertical="center"/>
    </xf>
    <xf numFmtId="4" fontId="0" fillId="0" borderId="18" xfId="0" applyNumberFormat="1" applyBorder="1" applyAlignment="1" applyProtection="1">
      <alignment vertical="center"/>
    </xf>
    <xf numFmtId="4" fontId="0" fillId="3" borderId="17" xfId="0" applyNumberFormat="1" applyFill="1" applyBorder="1" applyAlignment="1" applyProtection="1">
      <alignment horizontal="right" vertical="center"/>
    </xf>
    <xf numFmtId="4" fontId="0" fillId="3" borderId="18" xfId="0" applyNumberFormat="1" applyFill="1" applyBorder="1" applyAlignment="1" applyProtection="1">
      <alignment horizontal="right" vertical="center"/>
    </xf>
    <xf numFmtId="0" fontId="3" fillId="4" borderId="2" xfId="0"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0" fontId="3" fillId="4" borderId="7" xfId="0" applyFont="1" applyFill="1" applyBorder="1" applyAlignment="1" applyProtection="1">
      <alignment horizontal="center" vertical="center" wrapText="1"/>
    </xf>
    <xf numFmtId="0" fontId="17" fillId="2" borderId="16" xfId="0" applyFont="1" applyFill="1" applyBorder="1" applyAlignment="1" applyProtection="1">
      <alignment horizontal="center" vertical="center" wrapText="1"/>
      <protection locked="0"/>
    </xf>
    <xf numFmtId="0" fontId="4" fillId="0" borderId="0" xfId="0" applyFont="1" applyAlignment="1" applyProtection="1">
      <alignment horizontal="center"/>
    </xf>
    <xf numFmtId="0" fontId="3" fillId="3" borderId="8" xfId="0" applyFont="1" applyFill="1" applyBorder="1" applyAlignment="1" applyProtection="1">
      <alignment horizontal="center" vertical="center" wrapText="1"/>
    </xf>
    <xf numFmtId="0" fontId="3" fillId="3" borderId="10" xfId="0" applyFont="1" applyFill="1" applyBorder="1" applyAlignment="1" applyProtection="1">
      <alignment horizontal="center" vertical="center" wrapText="1"/>
    </xf>
    <xf numFmtId="0" fontId="2" fillId="3" borderId="3" xfId="0"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1" fillId="2" borderId="6" xfId="0" applyFont="1" applyFill="1" applyBorder="1" applyAlignment="1" applyProtection="1">
      <alignment horizontal="center" vertical="center" wrapText="1"/>
      <protection locked="0"/>
    </xf>
    <xf numFmtId="0" fontId="0" fillId="2" borderId="7" xfId="0" applyFill="1" applyBorder="1" applyAlignment="1" applyProtection="1">
      <alignment horizontal="center" vertical="center" wrapText="1"/>
      <protection locked="0"/>
    </xf>
    <xf numFmtId="0" fontId="3" fillId="4" borderId="16" xfId="0" applyFont="1" applyFill="1" applyBorder="1" applyAlignment="1" applyProtection="1">
      <alignment horizontal="center" vertical="center" wrapText="1"/>
    </xf>
    <xf numFmtId="0" fontId="2" fillId="4" borderId="11" xfId="0" applyFont="1" applyFill="1" applyBorder="1" applyAlignment="1" applyProtection="1">
      <alignment horizontal="center" vertical="center" wrapText="1"/>
    </xf>
    <xf numFmtId="4" fontId="2" fillId="5" borderId="16" xfId="0" applyNumberFormat="1" applyFont="1" applyFill="1" applyBorder="1" applyAlignment="1" applyProtection="1">
      <alignment horizontal="right" vertical="center"/>
      <protection locked="0"/>
    </xf>
    <xf numFmtId="4" fontId="2" fillId="5" borderId="12" xfId="0" applyNumberFormat="1" applyFont="1" applyFill="1" applyBorder="1" applyAlignment="1" applyProtection="1">
      <alignment horizontal="right" vertical="center"/>
      <protection locked="0"/>
    </xf>
    <xf numFmtId="0" fontId="2" fillId="5" borderId="16" xfId="0" applyFont="1" applyFill="1" applyBorder="1" applyAlignment="1" applyProtection="1">
      <alignment horizontal="center" vertical="center" wrapText="1"/>
      <protection locked="0"/>
    </xf>
    <xf numFmtId="0" fontId="2" fillId="5" borderId="12" xfId="0" applyFont="1" applyFill="1" applyBorder="1" applyAlignment="1" applyProtection="1">
      <alignment horizontal="center" vertical="center" wrapText="1"/>
      <protection locked="0"/>
    </xf>
    <xf numFmtId="0" fontId="14" fillId="3" borderId="16" xfId="0" applyFont="1" applyFill="1" applyBorder="1" applyAlignment="1" applyProtection="1">
      <alignment horizontal="center" vertical="center" wrapText="1"/>
    </xf>
    <xf numFmtId="0" fontId="14" fillId="3" borderId="11" xfId="0" applyFont="1" applyFill="1" applyBorder="1" applyAlignment="1" applyProtection="1">
      <alignment horizontal="center" vertical="center" wrapText="1"/>
    </xf>
    <xf numFmtId="0" fontId="14" fillId="3" borderId="12" xfId="0" applyFont="1" applyFill="1" applyBorder="1" applyAlignment="1" applyProtection="1">
      <alignment horizontal="center" vertical="center" wrapText="1"/>
    </xf>
    <xf numFmtId="0" fontId="0" fillId="2" borderId="13" xfId="0" applyFill="1" applyBorder="1" applyAlignment="1" applyProtection="1">
      <alignment horizontal="center" vertical="center" wrapText="1"/>
      <protection locked="0"/>
    </xf>
    <xf numFmtId="0" fontId="0" fillId="2" borderId="14" xfId="0" applyFill="1" applyBorder="1" applyAlignment="1" applyProtection="1">
      <alignment vertical="center"/>
      <protection locked="0"/>
    </xf>
    <xf numFmtId="0" fontId="0" fillId="2" borderId="15" xfId="0" applyFill="1" applyBorder="1" applyAlignment="1" applyProtection="1">
      <alignment vertical="center"/>
      <protection locked="0"/>
    </xf>
    <xf numFmtId="0" fontId="0" fillId="2" borderId="17" xfId="0" applyFill="1" applyBorder="1" applyAlignment="1" applyProtection="1">
      <alignment vertical="center"/>
      <protection locked="0"/>
    </xf>
    <xf numFmtId="0" fontId="0" fillId="2" borderId="18" xfId="0" applyFill="1" applyBorder="1" applyAlignment="1" applyProtection="1">
      <alignment vertical="center"/>
      <protection locked="0"/>
    </xf>
    <xf numFmtId="0" fontId="18" fillId="3" borderId="16" xfId="0" applyFont="1" applyFill="1" applyBorder="1" applyAlignment="1" applyProtection="1">
      <alignment horizontal="center" vertical="center" wrapText="1"/>
    </xf>
    <xf numFmtId="0" fontId="18" fillId="3" borderId="12" xfId="0" applyFont="1" applyFill="1" applyBorder="1" applyAlignment="1" applyProtection="1">
      <alignment horizontal="center" vertical="center" wrapText="1"/>
    </xf>
    <xf numFmtId="0" fontId="0" fillId="0" borderId="12" xfId="0" applyBorder="1" applyAlignment="1" applyProtection="1">
      <alignment horizontal="center" vertical="center" wrapText="1"/>
    </xf>
    <xf numFmtId="0" fontId="0" fillId="0" borderId="11" xfId="0" applyBorder="1" applyAlignment="1" applyProtection="1">
      <alignment horizontal="center" vertical="center" wrapText="1"/>
    </xf>
    <xf numFmtId="0" fontId="0" fillId="2" borderId="19" xfId="0" applyFill="1" applyBorder="1" applyAlignment="1" applyProtection="1">
      <alignment vertical="center"/>
      <protection locked="0"/>
    </xf>
    <xf numFmtId="0" fontId="0" fillId="2" borderId="20" xfId="0" applyFill="1" applyBorder="1" applyAlignment="1" applyProtection="1">
      <alignment vertical="center"/>
      <protection locked="0"/>
    </xf>
    <xf numFmtId="0" fontId="1" fillId="2" borderId="16" xfId="0" applyFont="1" applyFill="1" applyBorder="1" applyAlignment="1" applyProtection="1">
      <alignment horizontal="center" vertical="center" wrapText="1"/>
      <protection locked="0"/>
    </xf>
    <xf numFmtId="0" fontId="1" fillId="2" borderId="12" xfId="0" applyFont="1" applyFill="1" applyBorder="1" applyAlignment="1" applyProtection="1">
      <alignment horizontal="center" vertical="center" wrapText="1"/>
      <protection locked="0"/>
    </xf>
    <xf numFmtId="4" fontId="2" fillId="0" borderId="16" xfId="0" applyNumberFormat="1" applyFont="1" applyFill="1" applyBorder="1" applyAlignment="1" applyProtection="1">
      <alignment horizontal="right" vertical="center"/>
    </xf>
    <xf numFmtId="4" fontId="2" fillId="0" borderId="12" xfId="0" applyNumberFormat="1" applyFont="1" applyFill="1" applyBorder="1" applyAlignment="1" applyProtection="1">
      <alignment horizontal="right"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4</xdr:col>
      <xdr:colOff>1152524</xdr:colOff>
      <xdr:row>7</xdr:row>
      <xdr:rowOff>9525</xdr:rowOff>
    </xdr:from>
    <xdr:to>
      <xdr:col>6</xdr:col>
      <xdr:colOff>190497</xdr:colOff>
      <xdr:row>9</xdr:row>
      <xdr:rowOff>95250</xdr:rowOff>
    </xdr:to>
    <xdr:sp macro="" textlink="">
      <xdr:nvSpPr>
        <xdr:cNvPr id="1065" name="Line 3">
          <a:extLst>
            <a:ext uri="{FF2B5EF4-FFF2-40B4-BE49-F238E27FC236}">
              <a16:creationId xmlns:a16="http://schemas.microsoft.com/office/drawing/2014/main" id="{00000000-0008-0000-0000-000029040000}"/>
            </a:ext>
          </a:extLst>
        </xdr:cNvPr>
        <xdr:cNvSpPr>
          <a:spLocks noChangeShapeType="1"/>
        </xdr:cNvSpPr>
      </xdr:nvSpPr>
      <xdr:spPr bwMode="auto">
        <a:xfrm flipH="1">
          <a:off x="3609974" y="1352550"/>
          <a:ext cx="1114423" cy="4095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201930</xdr:colOff>
      <xdr:row>6</xdr:row>
      <xdr:rowOff>51435</xdr:rowOff>
    </xdr:from>
    <xdr:to>
      <xdr:col>9</xdr:col>
      <xdr:colOff>102870</xdr:colOff>
      <xdr:row>8</xdr:row>
      <xdr:rowOff>123825</xdr:rowOff>
    </xdr:to>
    <xdr:sp macro="" textlink="">
      <xdr:nvSpPr>
        <xdr:cNvPr id="1028" name="Text Box 4">
          <a:extLst>
            <a:ext uri="{FF2B5EF4-FFF2-40B4-BE49-F238E27FC236}">
              <a16:creationId xmlns:a16="http://schemas.microsoft.com/office/drawing/2014/main" id="{00000000-0008-0000-0000-000004040000}"/>
            </a:ext>
          </a:extLst>
        </xdr:cNvPr>
        <xdr:cNvSpPr txBox="1">
          <a:spLocks noChangeArrowheads="1"/>
        </xdr:cNvSpPr>
      </xdr:nvSpPr>
      <xdr:spPr bwMode="auto">
        <a:xfrm>
          <a:off x="4735830" y="1175385"/>
          <a:ext cx="1424940" cy="453390"/>
        </a:xfrm>
        <a:prstGeom prst="rect">
          <a:avLst/>
        </a:prstGeom>
        <a:solidFill>
          <a:srgbClr val="FFFFFF"/>
        </a:solidFill>
        <a:ln w="9525">
          <a:solidFill>
            <a:srgbClr val="000000"/>
          </a:solidFill>
          <a:miter lim="800000"/>
          <a:headEnd/>
          <a:tailEnd/>
        </a:ln>
        <a:effectLst>
          <a:outerShdw dist="107763" dir="2700000" algn="ctr" rotWithShape="0">
            <a:srgbClr val="808080">
              <a:alpha val="50000"/>
            </a:srgbClr>
          </a:outerShdw>
        </a:effectLst>
      </xdr:spPr>
      <xdr:txBody>
        <a:bodyPr vertOverflow="clip" wrap="square" lIns="36576" tIns="27432" rIns="0" bIns="0" anchor="t" upright="1"/>
        <a:lstStyle/>
        <a:p>
          <a:pPr algn="l" rtl="0">
            <a:defRPr sz="1000"/>
          </a:pPr>
          <a:r>
            <a:rPr lang="fr-FR" sz="1000" b="0" i="0" u="none" strike="noStrike" baseline="0">
              <a:solidFill>
                <a:srgbClr val="000000"/>
              </a:solidFill>
              <a:latin typeface="Arial"/>
              <a:cs typeface="Arial"/>
            </a:rPr>
            <a:t>Cliquez dans la case pour choisir le mois.</a:t>
          </a:r>
          <a:endParaRPr lang="fr-F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IV132"/>
  <sheetViews>
    <sheetView tabSelected="1" zoomScaleNormal="100" workbookViewId="0">
      <selection activeCell="C5" sqref="C5:F5"/>
    </sheetView>
  </sheetViews>
  <sheetFormatPr baseColWidth="10" defaultColWidth="0" defaultRowHeight="12.75" zeroHeight="1" x14ac:dyDescent="0.2"/>
  <cols>
    <col min="1" max="2" width="11.42578125" style="2" customWidth="1"/>
    <col min="3" max="3" width="8.85546875" style="2" customWidth="1"/>
    <col min="4" max="4" width="5.140625" style="2" customWidth="1"/>
    <col min="5" max="5" width="19.140625" style="3" customWidth="1"/>
    <col min="6" max="6" width="12" style="2" customWidth="1"/>
    <col min="7" max="7" width="11.42578125" style="2" customWidth="1"/>
    <col min="8" max="18" width="5.7109375" style="4" customWidth="1"/>
    <col min="19" max="20" width="5.7109375" style="4" hidden="1" customWidth="1"/>
    <col min="21" max="256" width="0" style="2" hidden="1" customWidth="1"/>
    <col min="257" max="16384" width="11.42578125" style="2" hidden="1"/>
  </cols>
  <sheetData>
    <row r="1" spans="1:18" x14ac:dyDescent="0.2">
      <c r="A1" s="78" t="s">
        <v>34</v>
      </c>
      <c r="B1" s="79">
        <v>3.1</v>
      </c>
      <c r="C1" s="76"/>
      <c r="D1" s="76"/>
      <c r="E1" s="80"/>
      <c r="F1" s="76"/>
      <c r="G1" s="76"/>
      <c r="H1" s="77"/>
      <c r="I1" s="77"/>
      <c r="J1" s="77"/>
      <c r="K1" s="77"/>
      <c r="L1" s="77"/>
      <c r="M1" s="77"/>
      <c r="N1" s="77"/>
      <c r="O1" s="77"/>
      <c r="P1" s="77"/>
      <c r="Q1" s="77"/>
      <c r="R1" s="77"/>
    </row>
    <row r="2" spans="1:18" x14ac:dyDescent="0.2">
      <c r="A2" s="78"/>
      <c r="B2" s="79"/>
      <c r="C2" s="76"/>
      <c r="D2" s="76"/>
      <c r="E2" s="80"/>
      <c r="F2" s="76"/>
      <c r="G2" s="76"/>
      <c r="H2" s="77"/>
      <c r="I2" s="77"/>
      <c r="J2" s="77"/>
      <c r="K2" s="77"/>
      <c r="L2" s="77"/>
      <c r="M2" s="77"/>
      <c r="N2" s="77"/>
      <c r="O2" s="77"/>
      <c r="P2" s="77"/>
      <c r="Q2" s="77"/>
      <c r="R2" s="77"/>
    </row>
    <row r="3" spans="1:18" ht="15.75" x14ac:dyDescent="0.25">
      <c r="A3" s="81" t="s">
        <v>16</v>
      </c>
      <c r="B3" s="76"/>
      <c r="C3" s="76"/>
      <c r="D3" s="76"/>
      <c r="E3" s="80"/>
      <c r="F3" s="76"/>
      <c r="G3" s="76"/>
      <c r="H3" s="77"/>
      <c r="I3" s="77"/>
      <c r="J3" s="77"/>
      <c r="K3" s="77"/>
      <c r="L3" s="77"/>
      <c r="M3" s="77"/>
      <c r="N3" s="77"/>
      <c r="O3" s="77"/>
      <c r="P3" s="77"/>
      <c r="Q3" s="77"/>
      <c r="R3" s="77"/>
    </row>
    <row r="4" spans="1:18" x14ac:dyDescent="0.2">
      <c r="A4" s="76"/>
      <c r="B4" s="76"/>
      <c r="C4" s="76"/>
      <c r="D4" s="76"/>
      <c r="E4" s="80"/>
      <c r="F4" s="76"/>
      <c r="G4" s="76"/>
      <c r="H4" s="77"/>
      <c r="I4" s="77"/>
      <c r="J4" s="77"/>
      <c r="K4" s="77"/>
      <c r="L4" s="77"/>
      <c r="M4" s="77"/>
      <c r="N4" s="77"/>
      <c r="O4" s="77"/>
      <c r="P4" s="77"/>
      <c r="Q4" s="77"/>
      <c r="R4" s="77"/>
    </row>
    <row r="5" spans="1:18" ht="17.25" customHeight="1" x14ac:dyDescent="0.2">
      <c r="A5" s="76"/>
      <c r="B5" s="76" t="s">
        <v>17</v>
      </c>
      <c r="C5" s="91" t="s">
        <v>30</v>
      </c>
      <c r="D5" s="91"/>
      <c r="E5" s="91"/>
      <c r="F5" s="91"/>
      <c r="G5" s="76"/>
      <c r="H5" s="77"/>
      <c r="I5" s="77"/>
      <c r="J5" s="77"/>
      <c r="K5" s="77"/>
      <c r="L5" s="77"/>
      <c r="M5" s="77"/>
      <c r="N5" s="77"/>
      <c r="O5" s="77"/>
      <c r="P5" s="77"/>
      <c r="Q5" s="77"/>
      <c r="R5" s="77"/>
    </row>
    <row r="6" spans="1:18" ht="17.25" customHeight="1" x14ac:dyDescent="0.2">
      <c r="A6" s="76"/>
      <c r="B6" s="76" t="s">
        <v>18</v>
      </c>
      <c r="C6" s="91"/>
      <c r="D6" s="91"/>
      <c r="E6" s="91"/>
      <c r="F6" s="91"/>
      <c r="G6" s="76"/>
      <c r="H6" s="77"/>
      <c r="I6" s="77"/>
      <c r="J6" s="77"/>
      <c r="K6" s="77"/>
      <c r="L6" s="77"/>
      <c r="M6" s="77"/>
      <c r="N6" s="77"/>
      <c r="O6" s="77"/>
      <c r="P6" s="77"/>
      <c r="Q6" s="77"/>
      <c r="R6" s="77"/>
    </row>
    <row r="7" spans="1:18" ht="17.25" customHeight="1" x14ac:dyDescent="0.2">
      <c r="A7" s="76"/>
      <c r="B7" s="76"/>
      <c r="C7" s="91"/>
      <c r="D7" s="91"/>
      <c r="E7" s="91"/>
      <c r="F7" s="91"/>
      <c r="G7" s="76"/>
      <c r="H7" s="77"/>
      <c r="I7" s="77"/>
      <c r="J7" s="77"/>
      <c r="K7" s="77"/>
      <c r="L7" s="77"/>
      <c r="M7" s="77"/>
      <c r="N7" s="77"/>
      <c r="O7" s="77"/>
      <c r="P7" s="77"/>
      <c r="Q7" s="77"/>
      <c r="R7" s="77"/>
    </row>
    <row r="8" spans="1:18" x14ac:dyDescent="0.2">
      <c r="A8" s="76"/>
      <c r="B8" s="76"/>
      <c r="C8" s="76"/>
      <c r="D8" s="76"/>
      <c r="E8" s="80"/>
      <c r="F8" s="76"/>
      <c r="G8" s="76"/>
      <c r="H8" s="77"/>
      <c r="I8" s="77"/>
      <c r="J8" s="77"/>
      <c r="K8" s="77"/>
      <c r="L8" s="77"/>
      <c r="M8" s="77"/>
      <c r="N8" s="77"/>
      <c r="O8" s="77"/>
      <c r="P8" s="77"/>
      <c r="Q8" s="77"/>
      <c r="R8" s="77"/>
    </row>
    <row r="9" spans="1:18" x14ac:dyDescent="0.2">
      <c r="A9" s="76"/>
      <c r="B9" s="76"/>
      <c r="C9" s="76"/>
      <c r="D9" s="76"/>
      <c r="E9" s="80"/>
      <c r="F9" s="76"/>
      <c r="G9" s="76"/>
      <c r="H9" s="77"/>
      <c r="I9" s="77"/>
      <c r="J9" s="77"/>
      <c r="K9" s="77"/>
      <c r="L9" s="77"/>
      <c r="M9" s="77"/>
      <c r="N9" s="77"/>
      <c r="O9" s="77"/>
      <c r="P9" s="77"/>
      <c r="Q9" s="77"/>
      <c r="R9" s="77"/>
    </row>
    <row r="10" spans="1:18" x14ac:dyDescent="0.2">
      <c r="A10" s="76"/>
      <c r="B10" s="82" t="s">
        <v>59</v>
      </c>
      <c r="C10" s="76"/>
      <c r="D10" s="83" t="s">
        <v>35</v>
      </c>
      <c r="E10" s="1" t="s">
        <v>19</v>
      </c>
      <c r="F10" s="1">
        <v>2024</v>
      </c>
      <c r="G10" s="76"/>
      <c r="H10" s="77"/>
      <c r="I10" s="77"/>
      <c r="J10" s="77"/>
      <c r="K10" s="77"/>
      <c r="L10" s="77"/>
      <c r="M10" s="77"/>
      <c r="N10" s="77"/>
      <c r="O10" s="77"/>
      <c r="P10" s="77"/>
      <c r="Q10" s="77"/>
      <c r="R10" s="77"/>
    </row>
    <row r="11" spans="1:18" x14ac:dyDescent="0.2">
      <c r="A11" s="76"/>
      <c r="B11" s="76"/>
      <c r="C11" s="76"/>
      <c r="D11" s="76"/>
      <c r="E11" s="80"/>
      <c r="F11" s="76"/>
      <c r="G11" s="76"/>
      <c r="H11" s="77"/>
      <c r="I11" s="77"/>
      <c r="J11" s="77"/>
      <c r="K11" s="77"/>
      <c r="L11" s="77"/>
      <c r="M11" s="77"/>
      <c r="N11" s="77"/>
      <c r="O11" s="77"/>
      <c r="P11" s="77"/>
      <c r="Q11" s="77"/>
      <c r="R11" s="77"/>
    </row>
    <row r="12" spans="1:18" x14ac:dyDescent="0.2">
      <c r="A12" s="76"/>
      <c r="B12" s="76"/>
      <c r="D12" s="75" t="s">
        <v>60</v>
      </c>
      <c r="E12" s="37">
        <v>0</v>
      </c>
      <c r="G12" s="76"/>
      <c r="H12" s="77"/>
      <c r="I12" s="77"/>
      <c r="J12" s="77"/>
      <c r="K12" s="77"/>
      <c r="L12" s="77"/>
      <c r="M12" s="77"/>
      <c r="N12" s="77"/>
      <c r="O12" s="77"/>
      <c r="P12" s="77"/>
      <c r="Q12" s="77"/>
      <c r="R12" s="77"/>
    </row>
    <row r="13" spans="1:18" x14ac:dyDescent="0.2">
      <c r="A13" s="76"/>
      <c r="B13" s="76"/>
      <c r="C13" s="76"/>
      <c r="D13" s="76"/>
      <c r="E13" s="80"/>
      <c r="F13" s="76"/>
      <c r="G13" s="76"/>
      <c r="H13" s="77"/>
      <c r="I13" s="77"/>
      <c r="J13" s="77"/>
      <c r="K13" s="77"/>
      <c r="L13" s="77"/>
      <c r="M13" s="77"/>
      <c r="N13" s="77"/>
      <c r="O13" s="77"/>
      <c r="P13" s="77"/>
      <c r="Q13" s="77"/>
      <c r="R13" s="77"/>
    </row>
    <row r="14" spans="1:18" ht="33.75" customHeight="1" x14ac:dyDescent="0.2">
      <c r="A14" s="94" t="s">
        <v>62</v>
      </c>
      <c r="B14" s="94"/>
      <c r="C14" s="94"/>
      <c r="D14" s="94"/>
      <c r="E14" s="94"/>
      <c r="F14" s="94"/>
      <c r="G14" s="94"/>
      <c r="H14" s="94"/>
      <c r="I14" s="94"/>
      <c r="J14" s="94"/>
      <c r="K14" s="94"/>
      <c r="L14" s="94"/>
      <c r="M14" s="94"/>
      <c r="N14" s="94"/>
      <c r="O14" s="94"/>
      <c r="P14" s="94"/>
      <c r="Q14" s="94"/>
      <c r="R14" s="94"/>
    </row>
    <row r="15" spans="1:18" x14ac:dyDescent="0.2">
      <c r="A15" s="87" t="s">
        <v>61</v>
      </c>
      <c r="B15" s="84"/>
      <c r="C15" s="84"/>
      <c r="D15" s="84"/>
      <c r="E15" s="85"/>
      <c r="F15" s="84"/>
      <c r="G15" s="84"/>
      <c r="H15" s="86"/>
      <c r="I15" s="86"/>
      <c r="J15" s="86"/>
      <c r="K15" s="86"/>
      <c r="L15" s="86"/>
      <c r="M15" s="86"/>
      <c r="N15" s="86"/>
      <c r="O15" s="86"/>
      <c r="P15" s="86"/>
      <c r="Q15" s="86"/>
      <c r="R15" s="86"/>
    </row>
    <row r="16" spans="1:18" ht="287.25" customHeight="1" x14ac:dyDescent="0.2">
      <c r="A16" s="92" t="s">
        <v>64</v>
      </c>
      <c r="B16" s="93"/>
      <c r="C16" s="93"/>
      <c r="D16" s="93"/>
      <c r="E16" s="93"/>
      <c r="F16" s="93"/>
      <c r="G16" s="93"/>
      <c r="H16" s="93"/>
      <c r="I16" s="93"/>
      <c r="J16" s="93"/>
      <c r="K16" s="93"/>
      <c r="L16" s="93"/>
      <c r="M16" s="93"/>
      <c r="N16" s="93"/>
      <c r="O16" s="93"/>
      <c r="P16" s="93"/>
      <c r="Q16" s="93"/>
      <c r="R16" s="93"/>
    </row>
    <row r="17" spans="1:18" ht="231.75" customHeight="1" x14ac:dyDescent="0.2">
      <c r="A17" s="92" t="s">
        <v>65</v>
      </c>
      <c r="B17" s="93"/>
      <c r="C17" s="93"/>
      <c r="D17" s="93"/>
      <c r="E17" s="93"/>
      <c r="F17" s="93"/>
      <c r="G17" s="93"/>
      <c r="H17" s="93"/>
      <c r="I17" s="93"/>
      <c r="J17" s="93"/>
      <c r="K17" s="93"/>
      <c r="L17" s="93"/>
      <c r="M17" s="93"/>
      <c r="N17" s="93"/>
      <c r="O17" s="93"/>
      <c r="P17" s="93"/>
      <c r="Q17" s="93"/>
      <c r="R17" s="93"/>
    </row>
    <row r="18" spans="1:18" x14ac:dyDescent="0.2">
      <c r="A18" s="84"/>
      <c r="B18" s="84"/>
      <c r="C18" s="84"/>
      <c r="D18" s="84"/>
      <c r="E18" s="85"/>
      <c r="F18" s="84"/>
      <c r="G18" s="84"/>
      <c r="H18" s="86"/>
      <c r="I18" s="86"/>
      <c r="J18" s="86"/>
      <c r="K18" s="86"/>
      <c r="L18" s="86"/>
      <c r="M18" s="86"/>
      <c r="N18" s="86"/>
      <c r="O18" s="86"/>
      <c r="P18" s="86"/>
      <c r="Q18" s="86"/>
      <c r="R18" s="86"/>
    </row>
    <row r="19" spans="1:18" ht="33.75" customHeight="1" x14ac:dyDescent="0.2">
      <c r="A19" s="89" t="s">
        <v>63</v>
      </c>
      <c r="B19" s="90"/>
      <c r="C19" s="90"/>
      <c r="D19" s="90"/>
      <c r="E19" s="90"/>
      <c r="F19" s="90"/>
      <c r="G19" s="90"/>
      <c r="H19" s="90"/>
      <c r="I19" s="90"/>
      <c r="J19" s="90"/>
      <c r="K19" s="90"/>
      <c r="L19" s="90"/>
      <c r="M19" s="90"/>
      <c r="N19" s="90"/>
      <c r="O19" s="90"/>
      <c r="P19" s="90"/>
      <c r="Q19" s="90"/>
      <c r="R19" s="90"/>
    </row>
    <row r="20" spans="1:18" x14ac:dyDescent="0.2">
      <c r="A20" s="84"/>
      <c r="B20" s="84"/>
      <c r="C20" s="84"/>
      <c r="D20" s="84"/>
      <c r="E20" s="85"/>
      <c r="F20" s="84"/>
      <c r="G20" s="84"/>
      <c r="H20" s="86"/>
      <c r="I20" s="86"/>
      <c r="J20" s="86"/>
      <c r="K20" s="86"/>
      <c r="L20" s="86"/>
      <c r="M20" s="86"/>
      <c r="N20" s="86"/>
      <c r="O20" s="86"/>
      <c r="P20" s="86"/>
      <c r="Q20" s="86"/>
      <c r="R20" s="86"/>
    </row>
    <row r="21" spans="1:18" x14ac:dyDescent="0.2">
      <c r="A21" s="76"/>
      <c r="B21" s="76"/>
      <c r="C21" s="76"/>
      <c r="D21" s="76"/>
      <c r="E21" s="80"/>
      <c r="F21" s="76"/>
      <c r="G21" s="76"/>
      <c r="H21" s="77"/>
      <c r="I21" s="77"/>
      <c r="J21" s="77"/>
      <c r="K21" s="77"/>
      <c r="L21" s="77"/>
      <c r="M21" s="77"/>
      <c r="N21" s="77"/>
      <c r="O21" s="77"/>
      <c r="P21" s="77"/>
      <c r="Q21" s="77"/>
      <c r="R21" s="77"/>
    </row>
    <row r="22" spans="1:18" x14ac:dyDescent="0.2">
      <c r="A22" s="76"/>
      <c r="B22" s="76"/>
      <c r="C22" s="76"/>
      <c r="D22" s="76"/>
      <c r="E22" s="80"/>
      <c r="F22" s="76"/>
      <c r="G22" s="76"/>
      <c r="H22" s="77"/>
      <c r="I22" s="77"/>
      <c r="J22" s="77"/>
      <c r="K22" s="77"/>
      <c r="L22" s="77"/>
      <c r="M22" s="77"/>
      <c r="N22" s="77"/>
      <c r="O22" s="77"/>
      <c r="P22" s="77"/>
      <c r="Q22" s="77"/>
      <c r="R22" s="77"/>
    </row>
    <row r="23" spans="1:18" hidden="1" x14ac:dyDescent="0.2">
      <c r="A23" s="76"/>
      <c r="B23" s="76"/>
      <c r="C23" s="76"/>
      <c r="D23" s="76"/>
      <c r="E23" s="80"/>
      <c r="F23" s="76"/>
      <c r="G23" s="76"/>
      <c r="H23" s="77"/>
      <c r="I23" s="77"/>
      <c r="J23" s="77"/>
      <c r="K23" s="77"/>
      <c r="L23" s="77"/>
      <c r="M23" s="77"/>
      <c r="N23" s="77"/>
      <c r="O23" s="77"/>
      <c r="P23" s="77"/>
      <c r="Q23" s="77"/>
      <c r="R23" s="77"/>
    </row>
    <row r="24" spans="1:18" hidden="1" x14ac:dyDescent="0.2">
      <c r="A24" s="76"/>
      <c r="B24" s="76"/>
      <c r="C24" s="76"/>
      <c r="D24" s="76"/>
      <c r="E24" s="80"/>
      <c r="F24" s="76"/>
      <c r="G24" s="76"/>
      <c r="H24" s="77"/>
      <c r="I24" s="77"/>
      <c r="J24" s="77"/>
      <c r="K24" s="77"/>
      <c r="L24" s="77"/>
      <c r="M24" s="77"/>
      <c r="N24" s="77"/>
      <c r="O24" s="77"/>
      <c r="P24" s="77"/>
      <c r="Q24" s="77"/>
      <c r="R24" s="77"/>
    </row>
    <row r="25" spans="1:18" hidden="1" x14ac:dyDescent="0.2">
      <c r="A25" s="76"/>
      <c r="B25" s="76"/>
      <c r="C25" s="76"/>
      <c r="D25" s="76"/>
      <c r="E25" s="80"/>
      <c r="F25" s="76"/>
      <c r="G25" s="76"/>
      <c r="H25" s="77"/>
      <c r="I25" s="77"/>
      <c r="J25" s="77"/>
      <c r="K25" s="77"/>
      <c r="L25" s="77"/>
      <c r="M25" s="77"/>
      <c r="N25" s="77"/>
      <c r="O25" s="77"/>
      <c r="P25" s="77"/>
      <c r="Q25" s="77"/>
      <c r="R25" s="77"/>
    </row>
    <row r="26" spans="1:18" hidden="1" x14ac:dyDescent="0.2">
      <c r="A26" s="76"/>
      <c r="B26" s="76"/>
      <c r="C26" s="76"/>
      <c r="D26" s="76"/>
      <c r="E26" s="80"/>
      <c r="F26" s="76"/>
      <c r="G26" s="76"/>
      <c r="H26" s="77"/>
      <c r="I26" s="77"/>
      <c r="J26" s="77"/>
      <c r="K26" s="77"/>
      <c r="L26" s="77"/>
      <c r="M26" s="77"/>
      <c r="N26" s="77"/>
      <c r="O26" s="77"/>
      <c r="P26" s="77"/>
      <c r="Q26" s="77"/>
      <c r="R26" s="77"/>
    </row>
    <row r="27" spans="1:18" hidden="1" x14ac:dyDescent="0.2">
      <c r="A27" s="76"/>
      <c r="B27" s="76"/>
      <c r="C27" s="76"/>
      <c r="D27" s="76"/>
      <c r="E27" s="80"/>
      <c r="F27" s="76"/>
      <c r="G27" s="76"/>
      <c r="H27" s="77"/>
      <c r="I27" s="77"/>
      <c r="J27" s="77"/>
      <c r="K27" s="77"/>
      <c r="L27" s="77"/>
      <c r="M27" s="77"/>
      <c r="N27" s="77"/>
      <c r="O27" s="77"/>
      <c r="P27" s="77"/>
      <c r="Q27" s="77"/>
      <c r="R27" s="77"/>
    </row>
    <row r="28" spans="1:18" hidden="1" x14ac:dyDescent="0.2">
      <c r="A28" s="76"/>
      <c r="B28" s="76"/>
      <c r="C28" s="76"/>
      <c r="D28" s="76"/>
      <c r="E28" s="80"/>
      <c r="F28" s="76"/>
      <c r="G28" s="76"/>
      <c r="H28" s="77"/>
      <c r="I28" s="77"/>
      <c r="J28" s="77"/>
      <c r="K28" s="77"/>
      <c r="L28" s="77"/>
      <c r="M28" s="77"/>
      <c r="N28" s="77"/>
      <c r="O28" s="77"/>
      <c r="P28" s="77"/>
      <c r="Q28" s="77"/>
      <c r="R28" s="77"/>
    </row>
    <row r="29" spans="1:18" hidden="1" x14ac:dyDescent="0.2">
      <c r="A29" s="76"/>
      <c r="B29" s="76"/>
      <c r="C29" s="76"/>
      <c r="D29" s="76"/>
      <c r="E29" s="80"/>
      <c r="F29" s="76"/>
      <c r="G29" s="76"/>
      <c r="H29" s="77"/>
      <c r="I29" s="77"/>
      <c r="J29" s="77"/>
      <c r="K29" s="77"/>
      <c r="L29" s="77"/>
      <c r="M29" s="77"/>
      <c r="N29" s="77"/>
      <c r="O29" s="77"/>
      <c r="P29" s="77"/>
      <c r="Q29" s="77"/>
      <c r="R29" s="77"/>
    </row>
    <row r="30" spans="1:18" hidden="1" x14ac:dyDescent="0.2">
      <c r="A30" s="76"/>
      <c r="B30" s="76"/>
      <c r="C30" s="76"/>
      <c r="D30" s="76"/>
      <c r="E30" s="80"/>
      <c r="F30" s="76"/>
      <c r="G30" s="76"/>
      <c r="H30" s="77"/>
      <c r="I30" s="77"/>
      <c r="J30" s="77"/>
      <c r="K30" s="77"/>
      <c r="L30" s="77"/>
      <c r="M30" s="77"/>
      <c r="N30" s="77"/>
      <c r="O30" s="77"/>
      <c r="P30" s="77"/>
      <c r="Q30" s="77"/>
      <c r="R30" s="77"/>
    </row>
    <row r="31" spans="1:18" hidden="1" x14ac:dyDescent="0.2">
      <c r="A31" s="76"/>
      <c r="B31" s="76"/>
      <c r="C31" s="76"/>
      <c r="D31" s="76"/>
      <c r="E31" s="80"/>
      <c r="F31" s="76"/>
      <c r="G31" s="76"/>
      <c r="H31" s="77"/>
      <c r="I31" s="77"/>
      <c r="J31" s="77"/>
      <c r="K31" s="77"/>
      <c r="L31" s="77"/>
      <c r="M31" s="77"/>
      <c r="N31" s="77"/>
      <c r="O31" s="77"/>
      <c r="P31" s="77"/>
      <c r="Q31" s="77"/>
      <c r="R31" s="77"/>
    </row>
    <row r="32" spans="1:18" hidden="1" x14ac:dyDescent="0.2">
      <c r="A32" s="76"/>
      <c r="B32" s="76"/>
      <c r="C32" s="76"/>
      <c r="D32" s="76"/>
      <c r="E32" s="80"/>
      <c r="F32" s="76"/>
      <c r="G32" s="76"/>
      <c r="H32" s="77"/>
      <c r="I32" s="77"/>
      <c r="J32" s="77"/>
      <c r="K32" s="77"/>
      <c r="L32" s="77"/>
      <c r="M32" s="77"/>
      <c r="N32" s="77"/>
      <c r="O32" s="77"/>
      <c r="P32" s="77"/>
      <c r="Q32" s="77"/>
      <c r="R32" s="77"/>
    </row>
    <row r="33" spans="1:18" hidden="1" x14ac:dyDescent="0.2">
      <c r="A33" s="76"/>
      <c r="B33" s="76"/>
      <c r="C33" s="76"/>
      <c r="D33" s="76"/>
      <c r="E33" s="80"/>
      <c r="F33" s="76"/>
      <c r="G33" s="76"/>
      <c r="H33" s="77"/>
      <c r="I33" s="77"/>
      <c r="J33" s="77"/>
      <c r="K33" s="77"/>
      <c r="L33" s="77"/>
      <c r="M33" s="77"/>
      <c r="N33" s="77"/>
      <c r="O33" s="77"/>
      <c r="P33" s="77"/>
      <c r="Q33" s="77"/>
      <c r="R33" s="77"/>
    </row>
    <row r="34" spans="1:18" hidden="1" x14ac:dyDescent="0.2">
      <c r="A34" s="76"/>
      <c r="B34" s="76"/>
      <c r="C34" s="76"/>
      <c r="D34" s="76"/>
      <c r="E34" s="80"/>
      <c r="F34" s="76"/>
      <c r="G34" s="76"/>
      <c r="H34" s="77"/>
      <c r="I34" s="77"/>
      <c r="J34" s="77"/>
      <c r="K34" s="77"/>
      <c r="L34" s="77"/>
      <c r="M34" s="77"/>
      <c r="N34" s="77"/>
      <c r="O34" s="77"/>
      <c r="P34" s="77"/>
      <c r="Q34" s="77"/>
      <c r="R34" s="77"/>
    </row>
    <row r="35" spans="1:18" hidden="1" x14ac:dyDescent="0.2">
      <c r="A35" s="76"/>
      <c r="B35" s="76"/>
      <c r="C35" s="76"/>
      <c r="D35" s="76"/>
      <c r="E35" s="80"/>
      <c r="F35" s="76"/>
      <c r="G35" s="76"/>
      <c r="H35" s="77"/>
      <c r="I35" s="77"/>
      <c r="J35" s="77"/>
      <c r="K35" s="77"/>
      <c r="L35" s="77"/>
      <c r="M35" s="77"/>
      <c r="N35" s="77"/>
      <c r="O35" s="77"/>
      <c r="P35" s="77"/>
      <c r="Q35" s="77"/>
      <c r="R35" s="77"/>
    </row>
    <row r="36" spans="1:18" hidden="1" x14ac:dyDescent="0.2">
      <c r="A36" s="76"/>
      <c r="B36" s="76"/>
      <c r="C36" s="76"/>
      <c r="D36" s="76"/>
      <c r="E36" s="80"/>
      <c r="F36" s="76"/>
      <c r="G36" s="76"/>
      <c r="H36" s="77"/>
      <c r="I36" s="77"/>
      <c r="J36" s="77"/>
      <c r="K36" s="77"/>
      <c r="L36" s="77"/>
      <c r="M36" s="77"/>
      <c r="N36" s="77"/>
      <c r="O36" s="77"/>
      <c r="P36" s="77"/>
      <c r="Q36" s="77"/>
      <c r="R36" s="77"/>
    </row>
    <row r="37" spans="1:18" hidden="1" x14ac:dyDescent="0.2">
      <c r="A37" s="76"/>
      <c r="B37" s="76"/>
      <c r="C37" s="76"/>
      <c r="D37" s="76"/>
      <c r="E37" s="80"/>
      <c r="F37" s="76"/>
      <c r="G37" s="76"/>
      <c r="H37" s="77"/>
      <c r="I37" s="77"/>
      <c r="J37" s="77"/>
      <c r="K37" s="77"/>
      <c r="L37" s="77"/>
      <c r="M37" s="77"/>
      <c r="N37" s="77"/>
      <c r="O37" s="77"/>
      <c r="P37" s="77"/>
      <c r="Q37" s="77"/>
      <c r="R37" s="77"/>
    </row>
    <row r="38" spans="1:18" hidden="1" x14ac:dyDescent="0.2">
      <c r="A38" s="76"/>
      <c r="B38" s="76"/>
      <c r="C38" s="76"/>
      <c r="D38" s="76"/>
      <c r="E38" s="80"/>
      <c r="F38" s="76"/>
      <c r="G38" s="76"/>
      <c r="H38" s="77"/>
      <c r="I38" s="77"/>
      <c r="J38" s="77"/>
      <c r="K38" s="77"/>
      <c r="L38" s="77"/>
      <c r="M38" s="77"/>
      <c r="N38" s="77"/>
      <c r="O38" s="77"/>
      <c r="P38" s="77"/>
      <c r="Q38" s="77"/>
      <c r="R38" s="77"/>
    </row>
    <row r="39" spans="1:18" hidden="1" x14ac:dyDescent="0.2">
      <c r="A39" s="76"/>
      <c r="B39" s="76"/>
      <c r="C39" s="76"/>
      <c r="D39" s="76"/>
      <c r="E39" s="80"/>
      <c r="F39" s="76"/>
      <c r="G39" s="76"/>
      <c r="H39" s="77"/>
      <c r="I39" s="77"/>
      <c r="J39" s="77"/>
      <c r="K39" s="77"/>
      <c r="L39" s="77"/>
      <c r="M39" s="77"/>
      <c r="N39" s="77"/>
      <c r="O39" s="77"/>
      <c r="P39" s="77"/>
      <c r="Q39" s="77"/>
      <c r="R39" s="77"/>
    </row>
    <row r="40" spans="1:18" hidden="1" x14ac:dyDescent="0.2">
      <c r="A40" s="76"/>
      <c r="B40" s="76"/>
      <c r="C40" s="76"/>
      <c r="D40" s="76"/>
      <c r="E40" s="80"/>
      <c r="F40" s="76"/>
      <c r="G40" s="76"/>
      <c r="H40" s="77"/>
      <c r="I40" s="77"/>
      <c r="J40" s="77"/>
      <c r="K40" s="77"/>
      <c r="L40" s="77"/>
      <c r="M40" s="77"/>
      <c r="N40" s="77"/>
      <c r="O40" s="77"/>
      <c r="P40" s="77"/>
      <c r="Q40" s="77"/>
      <c r="R40" s="77"/>
    </row>
    <row r="41" spans="1:18" hidden="1" x14ac:dyDescent="0.2">
      <c r="A41" s="76"/>
      <c r="B41" s="76"/>
      <c r="C41" s="76"/>
      <c r="D41" s="76"/>
      <c r="E41" s="80"/>
      <c r="F41" s="76"/>
      <c r="G41" s="76"/>
      <c r="H41" s="77"/>
      <c r="I41" s="77"/>
      <c r="J41" s="77"/>
      <c r="K41" s="77"/>
      <c r="L41" s="77"/>
      <c r="M41" s="77"/>
      <c r="N41" s="77"/>
      <c r="O41" s="77"/>
      <c r="P41" s="77"/>
      <c r="Q41" s="77"/>
      <c r="R41" s="77"/>
    </row>
    <row r="42" spans="1:18" hidden="1" x14ac:dyDescent="0.2">
      <c r="A42" s="76"/>
      <c r="B42" s="76"/>
      <c r="C42" s="76"/>
      <c r="D42" s="76"/>
      <c r="E42" s="80"/>
      <c r="F42" s="76"/>
      <c r="G42" s="76"/>
      <c r="H42" s="77"/>
      <c r="I42" s="77"/>
      <c r="J42" s="77"/>
      <c r="K42" s="77"/>
      <c r="L42" s="77"/>
      <c r="M42" s="77"/>
      <c r="N42" s="77"/>
      <c r="O42" s="77"/>
      <c r="P42" s="77"/>
      <c r="Q42" s="77"/>
      <c r="R42" s="77"/>
    </row>
    <row r="43" spans="1:18" hidden="1" x14ac:dyDescent="0.2">
      <c r="A43" s="76"/>
      <c r="B43" s="76"/>
      <c r="C43" s="76"/>
      <c r="D43" s="76"/>
      <c r="E43" s="80"/>
      <c r="F43" s="76"/>
      <c r="G43" s="76"/>
      <c r="H43" s="77"/>
      <c r="I43" s="77"/>
      <c r="J43" s="77"/>
      <c r="K43" s="77"/>
      <c r="L43" s="77"/>
      <c r="M43" s="77"/>
      <c r="N43" s="77"/>
      <c r="O43" s="77"/>
      <c r="P43" s="77"/>
      <c r="Q43" s="77"/>
      <c r="R43" s="77"/>
    </row>
    <row r="44" spans="1:18" hidden="1" x14ac:dyDescent="0.2">
      <c r="A44" s="76"/>
      <c r="B44" s="76"/>
      <c r="C44" s="76"/>
      <c r="D44" s="76"/>
      <c r="E44" s="80"/>
      <c r="F44" s="76"/>
      <c r="G44" s="76"/>
      <c r="H44" s="77"/>
      <c r="I44" s="77"/>
      <c r="J44" s="77"/>
      <c r="K44" s="77"/>
      <c r="L44" s="77"/>
      <c r="M44" s="77"/>
      <c r="N44" s="77"/>
      <c r="O44" s="77"/>
      <c r="P44" s="77"/>
      <c r="Q44" s="77"/>
      <c r="R44" s="77"/>
    </row>
    <row r="45" spans="1:18" hidden="1" x14ac:dyDescent="0.2">
      <c r="A45" s="76"/>
      <c r="B45" s="76"/>
      <c r="C45" s="76"/>
      <c r="D45" s="76"/>
      <c r="E45" s="80"/>
      <c r="F45" s="76"/>
      <c r="G45" s="76"/>
      <c r="H45" s="77"/>
      <c r="I45" s="77"/>
      <c r="J45" s="77"/>
      <c r="K45" s="77"/>
      <c r="L45" s="77"/>
      <c r="M45" s="77"/>
      <c r="N45" s="77"/>
      <c r="O45" s="77"/>
      <c r="P45" s="77"/>
      <c r="Q45" s="77"/>
      <c r="R45" s="77"/>
    </row>
    <row r="46" spans="1:18" hidden="1" x14ac:dyDescent="0.2">
      <c r="A46" s="76"/>
      <c r="B46" s="76"/>
      <c r="C46" s="76"/>
      <c r="D46" s="76"/>
      <c r="E46" s="80"/>
      <c r="F46" s="76"/>
      <c r="G46" s="76"/>
      <c r="H46" s="77"/>
      <c r="I46" s="77"/>
      <c r="J46" s="77"/>
      <c r="K46" s="77"/>
      <c r="L46" s="77"/>
      <c r="M46" s="77"/>
      <c r="N46" s="77"/>
      <c r="O46" s="77"/>
      <c r="P46" s="77"/>
      <c r="Q46" s="77"/>
      <c r="R46" s="77"/>
    </row>
    <row r="47" spans="1:18" hidden="1" x14ac:dyDescent="0.2">
      <c r="A47" s="76"/>
      <c r="B47" s="76"/>
      <c r="C47" s="76"/>
      <c r="D47" s="76"/>
      <c r="E47" s="80"/>
      <c r="F47" s="76"/>
      <c r="G47" s="76"/>
      <c r="H47" s="77"/>
      <c r="I47" s="77"/>
      <c r="J47" s="77"/>
      <c r="K47" s="77"/>
      <c r="L47" s="77"/>
      <c r="M47" s="77"/>
      <c r="N47" s="77"/>
      <c r="O47" s="77"/>
      <c r="P47" s="77"/>
      <c r="Q47" s="77"/>
      <c r="R47" s="77"/>
    </row>
    <row r="48" spans="1:18" hidden="1" x14ac:dyDescent="0.2">
      <c r="A48" s="76"/>
      <c r="B48" s="76"/>
      <c r="C48" s="76"/>
      <c r="D48" s="76"/>
      <c r="E48" s="80"/>
      <c r="F48" s="76"/>
      <c r="G48" s="76"/>
      <c r="H48" s="77"/>
      <c r="I48" s="77"/>
      <c r="J48" s="77"/>
      <c r="K48" s="77"/>
      <c r="L48" s="77"/>
      <c r="M48" s="77"/>
      <c r="N48" s="77"/>
      <c r="O48" s="77"/>
      <c r="P48" s="77"/>
      <c r="Q48" s="77"/>
      <c r="R48" s="77"/>
    </row>
    <row r="49" spans="1:18" hidden="1" x14ac:dyDescent="0.2">
      <c r="A49" s="76"/>
      <c r="B49" s="76"/>
      <c r="C49" s="76"/>
      <c r="D49" s="76"/>
      <c r="E49" s="80"/>
      <c r="F49" s="76"/>
      <c r="G49" s="76"/>
      <c r="H49" s="77"/>
      <c r="I49" s="77"/>
      <c r="J49" s="77"/>
      <c r="K49" s="77"/>
      <c r="L49" s="77"/>
      <c r="M49" s="77"/>
      <c r="N49" s="77"/>
      <c r="O49" s="77"/>
      <c r="P49" s="77"/>
      <c r="Q49" s="77"/>
      <c r="R49" s="77"/>
    </row>
    <row r="50" spans="1:18" hidden="1" x14ac:dyDescent="0.2">
      <c r="A50" s="76"/>
      <c r="B50" s="76"/>
      <c r="C50" s="76"/>
      <c r="D50" s="76"/>
      <c r="E50" s="80"/>
      <c r="F50" s="76"/>
      <c r="G50" s="76"/>
      <c r="H50" s="77"/>
      <c r="I50" s="77"/>
      <c r="J50" s="77"/>
      <c r="K50" s="77"/>
      <c r="L50" s="77"/>
      <c r="M50" s="77"/>
      <c r="N50" s="77"/>
      <c r="O50" s="77"/>
      <c r="P50" s="77"/>
      <c r="Q50" s="77"/>
      <c r="R50" s="77"/>
    </row>
    <row r="51" spans="1:18" hidden="1" x14ac:dyDescent="0.2">
      <c r="A51" s="76"/>
      <c r="B51" s="76"/>
      <c r="C51" s="76"/>
      <c r="D51" s="76"/>
      <c r="E51" s="80"/>
      <c r="F51" s="76"/>
      <c r="G51" s="76"/>
      <c r="H51" s="77"/>
      <c r="I51" s="77"/>
      <c r="J51" s="77"/>
      <c r="K51" s="77"/>
      <c r="L51" s="77"/>
      <c r="M51" s="77"/>
      <c r="N51" s="77"/>
      <c r="O51" s="77"/>
      <c r="P51" s="77"/>
      <c r="Q51" s="77"/>
      <c r="R51" s="77"/>
    </row>
    <row r="52" spans="1:18" hidden="1" x14ac:dyDescent="0.2">
      <c r="A52" s="76"/>
      <c r="B52" s="76"/>
      <c r="C52" s="76"/>
      <c r="D52" s="76"/>
      <c r="E52" s="80"/>
      <c r="F52" s="76"/>
      <c r="G52" s="76"/>
      <c r="H52" s="77"/>
      <c r="I52" s="77"/>
      <c r="J52" s="77"/>
      <c r="K52" s="77"/>
      <c r="L52" s="77"/>
      <c r="M52" s="77"/>
      <c r="N52" s="77"/>
      <c r="O52" s="77"/>
      <c r="P52" s="77"/>
      <c r="Q52" s="77"/>
      <c r="R52" s="77"/>
    </row>
    <row r="53" spans="1:18" hidden="1" x14ac:dyDescent="0.2">
      <c r="A53" s="76"/>
      <c r="B53" s="76"/>
      <c r="C53" s="76"/>
      <c r="D53" s="76"/>
      <c r="E53" s="80"/>
      <c r="F53" s="76"/>
      <c r="G53" s="76"/>
      <c r="H53" s="77"/>
      <c r="I53" s="77"/>
      <c r="J53" s="77"/>
      <c r="K53" s="77"/>
      <c r="L53" s="77"/>
      <c r="M53" s="77"/>
      <c r="N53" s="77"/>
      <c r="O53" s="77"/>
      <c r="P53" s="77"/>
      <c r="Q53" s="77"/>
      <c r="R53" s="77"/>
    </row>
    <row r="54" spans="1:18" hidden="1" x14ac:dyDescent="0.2">
      <c r="A54" s="76"/>
      <c r="B54" s="76"/>
      <c r="C54" s="76"/>
      <c r="D54" s="76"/>
      <c r="E54" s="80"/>
      <c r="F54" s="76"/>
      <c r="G54" s="76"/>
      <c r="H54" s="77"/>
      <c r="I54" s="77"/>
      <c r="J54" s="77"/>
      <c r="K54" s="77"/>
      <c r="L54" s="77"/>
      <c r="M54" s="77"/>
      <c r="N54" s="77"/>
      <c r="O54" s="77"/>
      <c r="P54" s="77"/>
      <c r="Q54" s="77"/>
      <c r="R54" s="77"/>
    </row>
    <row r="55" spans="1:18" hidden="1" x14ac:dyDescent="0.2">
      <c r="A55" s="76"/>
      <c r="B55" s="76"/>
      <c r="C55" s="76"/>
      <c r="D55" s="76"/>
      <c r="E55" s="80"/>
      <c r="F55" s="76"/>
      <c r="G55" s="76"/>
      <c r="H55" s="77"/>
      <c r="I55" s="77"/>
      <c r="J55" s="77"/>
      <c r="K55" s="77"/>
      <c r="L55" s="77"/>
      <c r="M55" s="77"/>
      <c r="N55" s="77"/>
      <c r="O55" s="77"/>
      <c r="P55" s="77"/>
      <c r="Q55" s="77"/>
      <c r="R55" s="77"/>
    </row>
    <row r="56" spans="1:18" hidden="1" x14ac:dyDescent="0.2">
      <c r="A56" s="76"/>
      <c r="B56" s="76"/>
      <c r="C56" s="76"/>
      <c r="D56" s="76"/>
      <c r="E56" s="80"/>
      <c r="F56" s="76"/>
      <c r="G56" s="76"/>
      <c r="H56" s="77"/>
      <c r="I56" s="77"/>
      <c r="J56" s="77"/>
      <c r="K56" s="77"/>
      <c r="L56" s="77"/>
      <c r="M56" s="77"/>
      <c r="N56" s="77"/>
      <c r="O56" s="77"/>
      <c r="P56" s="77"/>
      <c r="Q56" s="77"/>
      <c r="R56" s="77"/>
    </row>
    <row r="57" spans="1:18" hidden="1" x14ac:dyDescent="0.2">
      <c r="A57" s="76"/>
      <c r="B57" s="76"/>
      <c r="C57" s="76"/>
      <c r="D57" s="76"/>
      <c r="E57" s="80"/>
      <c r="F57" s="76"/>
      <c r="G57" s="76"/>
      <c r="H57" s="77"/>
      <c r="I57" s="77"/>
      <c r="J57" s="77"/>
      <c r="K57" s="77"/>
      <c r="L57" s="77"/>
      <c r="M57" s="77"/>
      <c r="N57" s="77"/>
      <c r="O57" s="77"/>
      <c r="P57" s="77"/>
      <c r="Q57" s="77"/>
      <c r="R57" s="77"/>
    </row>
    <row r="58" spans="1:18" hidden="1" x14ac:dyDescent="0.2">
      <c r="A58" s="76"/>
      <c r="B58" s="76"/>
      <c r="C58" s="76"/>
      <c r="D58" s="76"/>
      <c r="E58" s="80"/>
      <c r="F58" s="76"/>
      <c r="G58" s="76"/>
      <c r="H58" s="77"/>
      <c r="I58" s="77"/>
      <c r="J58" s="77"/>
      <c r="K58" s="77"/>
      <c r="L58" s="77"/>
      <c r="M58" s="77"/>
      <c r="N58" s="77"/>
      <c r="O58" s="77"/>
      <c r="P58" s="77"/>
      <c r="Q58" s="77"/>
      <c r="R58" s="77"/>
    </row>
    <row r="59" spans="1:18" hidden="1" x14ac:dyDescent="0.2">
      <c r="A59" s="76"/>
      <c r="B59" s="76"/>
      <c r="C59" s="76"/>
      <c r="D59" s="76"/>
      <c r="E59" s="80"/>
      <c r="F59" s="76"/>
      <c r="G59" s="76"/>
      <c r="H59" s="77"/>
      <c r="I59" s="77"/>
      <c r="J59" s="77"/>
      <c r="K59" s="77"/>
      <c r="L59" s="77"/>
      <c r="M59" s="77"/>
      <c r="N59" s="77"/>
      <c r="O59" s="77"/>
      <c r="P59" s="77"/>
      <c r="Q59" s="77"/>
      <c r="R59" s="77"/>
    </row>
    <row r="60" spans="1:18" hidden="1" x14ac:dyDescent="0.2">
      <c r="A60" s="76"/>
      <c r="B60" s="76"/>
      <c r="C60" s="76"/>
      <c r="D60" s="76"/>
      <c r="E60" s="80"/>
      <c r="F60" s="76"/>
      <c r="G60" s="76"/>
      <c r="H60" s="77"/>
      <c r="I60" s="77"/>
      <c r="J60" s="77"/>
      <c r="K60" s="77"/>
      <c r="L60" s="77"/>
      <c r="M60" s="77"/>
      <c r="N60" s="77"/>
      <c r="O60" s="77"/>
      <c r="P60" s="77"/>
      <c r="Q60" s="77"/>
      <c r="R60" s="77"/>
    </row>
    <row r="61" spans="1:18" hidden="1" x14ac:dyDescent="0.2">
      <c r="A61" s="76"/>
      <c r="B61" s="76"/>
      <c r="C61" s="76"/>
      <c r="D61" s="76"/>
      <c r="E61" s="80"/>
      <c r="F61" s="76"/>
      <c r="G61" s="76"/>
      <c r="H61" s="77"/>
      <c r="I61" s="77"/>
      <c r="J61" s="77"/>
      <c r="K61" s="77"/>
      <c r="L61" s="77"/>
      <c r="M61" s="77"/>
      <c r="N61" s="77"/>
      <c r="O61" s="77"/>
      <c r="P61" s="77"/>
      <c r="Q61" s="77"/>
      <c r="R61" s="77"/>
    </row>
    <row r="62" spans="1:18" hidden="1" x14ac:dyDescent="0.2">
      <c r="A62" s="76"/>
      <c r="B62" s="76"/>
      <c r="C62" s="76"/>
      <c r="D62" s="76"/>
      <c r="E62" s="80"/>
      <c r="F62" s="76"/>
      <c r="G62" s="76"/>
      <c r="H62" s="77"/>
      <c r="I62" s="77"/>
      <c r="J62" s="77"/>
      <c r="K62" s="77"/>
      <c r="L62" s="77"/>
      <c r="M62" s="77"/>
      <c r="N62" s="77"/>
      <c r="O62" s="77"/>
      <c r="P62" s="77"/>
      <c r="Q62" s="77"/>
      <c r="R62" s="77"/>
    </row>
    <row r="63" spans="1:18" hidden="1" x14ac:dyDescent="0.2">
      <c r="A63" s="76"/>
      <c r="B63" s="76"/>
      <c r="C63" s="76"/>
      <c r="D63" s="76"/>
      <c r="E63" s="80"/>
      <c r="F63" s="76"/>
      <c r="G63" s="76"/>
      <c r="H63" s="77"/>
      <c r="I63" s="77"/>
      <c r="J63" s="77"/>
      <c r="K63" s="77"/>
      <c r="L63" s="77"/>
      <c r="M63" s="77"/>
      <c r="N63" s="77"/>
      <c r="O63" s="77"/>
      <c r="P63" s="77"/>
      <c r="Q63" s="77"/>
      <c r="R63" s="77"/>
    </row>
    <row r="64" spans="1:18" hidden="1" x14ac:dyDescent="0.2">
      <c r="A64" s="76"/>
      <c r="B64" s="76"/>
      <c r="C64" s="76"/>
      <c r="D64" s="76"/>
      <c r="E64" s="80"/>
      <c r="F64" s="76"/>
      <c r="G64" s="76"/>
      <c r="H64" s="77"/>
      <c r="I64" s="77"/>
      <c r="J64" s="77"/>
      <c r="K64" s="77"/>
      <c r="L64" s="77"/>
      <c r="M64" s="77"/>
      <c r="N64" s="77"/>
      <c r="O64" s="77"/>
      <c r="P64" s="77"/>
      <c r="Q64" s="77"/>
      <c r="R64" s="77"/>
    </row>
    <row r="65" spans="1:18" hidden="1" x14ac:dyDescent="0.2">
      <c r="A65" s="76"/>
      <c r="B65" s="76"/>
      <c r="C65" s="76"/>
      <c r="D65" s="76"/>
      <c r="E65" s="80"/>
      <c r="F65" s="76"/>
      <c r="G65" s="76"/>
      <c r="H65" s="77"/>
      <c r="I65" s="77"/>
      <c r="J65" s="77"/>
      <c r="K65" s="77"/>
      <c r="L65" s="77"/>
      <c r="M65" s="77"/>
      <c r="N65" s="77"/>
      <c r="O65" s="77"/>
      <c r="P65" s="77"/>
      <c r="Q65" s="77"/>
      <c r="R65" s="77"/>
    </row>
    <row r="66" spans="1:18" hidden="1" x14ac:dyDescent="0.2">
      <c r="A66" s="76"/>
      <c r="B66" s="76"/>
      <c r="C66" s="76"/>
      <c r="D66" s="76"/>
      <c r="E66" s="80"/>
      <c r="F66" s="76"/>
      <c r="G66" s="76"/>
      <c r="H66" s="77"/>
      <c r="I66" s="77"/>
      <c r="J66" s="77"/>
      <c r="K66" s="77"/>
      <c r="L66" s="77"/>
      <c r="M66" s="77"/>
      <c r="N66" s="77"/>
      <c r="O66" s="77"/>
      <c r="P66" s="77"/>
      <c r="Q66" s="77"/>
      <c r="R66" s="77"/>
    </row>
    <row r="67" spans="1:18" hidden="1" x14ac:dyDescent="0.2">
      <c r="A67" s="76"/>
      <c r="B67" s="76"/>
      <c r="C67" s="76"/>
      <c r="D67" s="76"/>
      <c r="E67" s="80"/>
      <c r="F67" s="76"/>
      <c r="G67" s="76"/>
      <c r="H67" s="77"/>
      <c r="I67" s="77"/>
      <c r="J67" s="77"/>
      <c r="K67" s="77"/>
      <c r="L67" s="77"/>
      <c r="M67" s="77"/>
      <c r="N67" s="77"/>
      <c r="O67" s="77"/>
      <c r="P67" s="77"/>
      <c r="Q67" s="77"/>
      <c r="R67" s="77"/>
    </row>
    <row r="68" spans="1:18" hidden="1" x14ac:dyDescent="0.2">
      <c r="A68" s="76"/>
      <c r="B68" s="76"/>
      <c r="C68" s="76"/>
      <c r="D68" s="76"/>
      <c r="E68" s="80"/>
      <c r="F68" s="76"/>
      <c r="G68" s="76"/>
      <c r="H68" s="77"/>
      <c r="I68" s="77"/>
      <c r="J68" s="77"/>
      <c r="K68" s="77"/>
      <c r="L68" s="77"/>
      <c r="M68" s="77"/>
      <c r="N68" s="77"/>
      <c r="O68" s="77"/>
      <c r="P68" s="77"/>
      <c r="Q68" s="77"/>
      <c r="R68" s="77"/>
    </row>
    <row r="69" spans="1:18" hidden="1" x14ac:dyDescent="0.2">
      <c r="A69" s="76"/>
      <c r="B69" s="76"/>
      <c r="C69" s="76"/>
      <c r="D69" s="76"/>
      <c r="E69" s="80"/>
      <c r="F69" s="76"/>
      <c r="G69" s="76"/>
      <c r="H69" s="77"/>
      <c r="I69" s="77"/>
      <c r="J69" s="77"/>
      <c r="K69" s="77"/>
      <c r="L69" s="77"/>
      <c r="M69" s="77"/>
      <c r="N69" s="77"/>
      <c r="O69" s="77"/>
      <c r="P69" s="77"/>
      <c r="Q69" s="77"/>
      <c r="R69" s="77"/>
    </row>
    <row r="70" spans="1:18" hidden="1" x14ac:dyDescent="0.2">
      <c r="A70" s="76"/>
      <c r="B70" s="76"/>
      <c r="C70" s="76"/>
      <c r="D70" s="76"/>
      <c r="E70" s="80"/>
      <c r="F70" s="76"/>
      <c r="G70" s="76"/>
      <c r="H70" s="77"/>
      <c r="I70" s="77"/>
      <c r="J70" s="77"/>
      <c r="K70" s="77"/>
      <c r="L70" s="77"/>
      <c r="M70" s="77"/>
      <c r="N70" s="77"/>
      <c r="O70" s="77"/>
      <c r="P70" s="77"/>
      <c r="Q70" s="77"/>
      <c r="R70" s="77"/>
    </row>
    <row r="71" spans="1:18" hidden="1" x14ac:dyDescent="0.2">
      <c r="A71" s="76"/>
      <c r="B71" s="76"/>
      <c r="C71" s="76"/>
      <c r="D71" s="76"/>
      <c r="E71" s="80"/>
      <c r="F71" s="76"/>
      <c r="G71" s="76"/>
      <c r="H71" s="77"/>
      <c r="I71" s="77"/>
      <c r="J71" s="77"/>
      <c r="K71" s="77"/>
      <c r="L71" s="77"/>
      <c r="M71" s="77"/>
      <c r="N71" s="77"/>
      <c r="O71" s="77"/>
      <c r="P71" s="77"/>
      <c r="Q71" s="77"/>
      <c r="R71" s="77"/>
    </row>
    <row r="72" spans="1:18" hidden="1" x14ac:dyDescent="0.2">
      <c r="A72" s="76"/>
      <c r="B72" s="76"/>
      <c r="C72" s="76"/>
      <c r="D72" s="76"/>
      <c r="E72" s="80"/>
      <c r="F72" s="76"/>
      <c r="G72" s="76"/>
      <c r="H72" s="77"/>
      <c r="I72" s="77"/>
      <c r="J72" s="77"/>
      <c r="K72" s="77"/>
      <c r="L72" s="77"/>
      <c r="M72" s="77"/>
      <c r="N72" s="77"/>
      <c r="O72" s="77"/>
      <c r="P72" s="77"/>
      <c r="Q72" s="77"/>
      <c r="R72" s="77"/>
    </row>
    <row r="73" spans="1:18" hidden="1" x14ac:dyDescent="0.2">
      <c r="A73" s="76"/>
      <c r="B73" s="76"/>
      <c r="C73" s="76"/>
      <c r="D73" s="76"/>
      <c r="E73" s="80"/>
      <c r="F73" s="76"/>
      <c r="G73" s="76"/>
      <c r="H73" s="77"/>
      <c r="I73" s="77"/>
      <c r="J73" s="77"/>
      <c r="K73" s="77"/>
      <c r="L73" s="77"/>
      <c r="M73" s="77"/>
      <c r="N73" s="77"/>
      <c r="O73" s="77"/>
      <c r="P73" s="77"/>
      <c r="Q73" s="77"/>
      <c r="R73" s="77"/>
    </row>
    <row r="74" spans="1:18" hidden="1" x14ac:dyDescent="0.2">
      <c r="A74" s="76"/>
      <c r="B74" s="76"/>
      <c r="C74" s="76"/>
      <c r="D74" s="76"/>
      <c r="E74" s="80"/>
      <c r="F74" s="76"/>
      <c r="G74" s="76"/>
      <c r="H74" s="77"/>
      <c r="I74" s="77"/>
      <c r="J74" s="77"/>
      <c r="K74" s="77"/>
      <c r="L74" s="77"/>
      <c r="M74" s="77"/>
      <c r="N74" s="77"/>
      <c r="O74" s="77"/>
      <c r="P74" s="77"/>
      <c r="Q74" s="77"/>
      <c r="R74" s="77"/>
    </row>
    <row r="75" spans="1:18" hidden="1" x14ac:dyDescent="0.2">
      <c r="A75" s="76"/>
      <c r="B75" s="76"/>
      <c r="C75" s="76"/>
      <c r="D75" s="76"/>
      <c r="E75" s="80"/>
      <c r="F75" s="76"/>
      <c r="G75" s="76"/>
      <c r="H75" s="77"/>
      <c r="I75" s="77"/>
      <c r="J75" s="77"/>
      <c r="K75" s="77"/>
      <c r="L75" s="77"/>
      <c r="M75" s="77"/>
      <c r="N75" s="77"/>
      <c r="O75" s="77"/>
      <c r="P75" s="77"/>
      <c r="Q75" s="77"/>
      <c r="R75" s="77"/>
    </row>
    <row r="76" spans="1:18" hidden="1" x14ac:dyDescent="0.2">
      <c r="A76" s="76"/>
      <c r="B76" s="76"/>
      <c r="C76" s="76"/>
      <c r="D76" s="76"/>
      <c r="E76" s="80"/>
      <c r="F76" s="76"/>
      <c r="G76" s="76"/>
      <c r="H76" s="77"/>
      <c r="I76" s="77"/>
      <c r="J76" s="77"/>
      <c r="K76" s="77"/>
      <c r="L76" s="77"/>
      <c r="M76" s="77"/>
      <c r="N76" s="77"/>
      <c r="O76" s="77"/>
      <c r="P76" s="77"/>
      <c r="Q76" s="77"/>
      <c r="R76" s="77"/>
    </row>
    <row r="77" spans="1:18" hidden="1" x14ac:dyDescent="0.2">
      <c r="A77" s="76"/>
      <c r="B77" s="76"/>
      <c r="C77" s="76"/>
      <c r="D77" s="76"/>
      <c r="E77" s="80"/>
      <c r="F77" s="76"/>
      <c r="G77" s="76"/>
      <c r="H77" s="77"/>
      <c r="I77" s="77"/>
      <c r="J77" s="77"/>
      <c r="K77" s="77"/>
      <c r="L77" s="77"/>
      <c r="M77" s="77"/>
      <c r="N77" s="77"/>
      <c r="O77" s="77"/>
      <c r="P77" s="77"/>
      <c r="Q77" s="77"/>
      <c r="R77" s="77"/>
    </row>
    <row r="78" spans="1:18" hidden="1" x14ac:dyDescent="0.2">
      <c r="A78" s="76"/>
      <c r="B78" s="76"/>
      <c r="C78" s="76"/>
      <c r="D78" s="76"/>
      <c r="E78" s="80"/>
      <c r="F78" s="76"/>
      <c r="G78" s="76"/>
      <c r="H78" s="77"/>
      <c r="I78" s="77"/>
      <c r="J78" s="77"/>
      <c r="K78" s="77"/>
      <c r="L78" s="77"/>
      <c r="M78" s="77"/>
      <c r="N78" s="77"/>
      <c r="O78" s="77"/>
      <c r="P78" s="77"/>
      <c r="Q78" s="77"/>
      <c r="R78" s="77"/>
    </row>
    <row r="79" spans="1:18" hidden="1" x14ac:dyDescent="0.2">
      <c r="A79" s="76"/>
      <c r="B79" s="76"/>
      <c r="C79" s="76"/>
      <c r="D79" s="76"/>
      <c r="E79" s="80"/>
      <c r="F79" s="76"/>
      <c r="G79" s="76"/>
      <c r="H79" s="77"/>
      <c r="I79" s="77"/>
      <c r="J79" s="77"/>
      <c r="K79" s="77"/>
      <c r="L79" s="77"/>
      <c r="M79" s="77"/>
      <c r="N79" s="77"/>
      <c r="O79" s="77"/>
      <c r="P79" s="77"/>
      <c r="Q79" s="77"/>
      <c r="R79" s="77"/>
    </row>
    <row r="80" spans="1:18" hidden="1" x14ac:dyDescent="0.2">
      <c r="A80" s="76"/>
      <c r="B80" s="76"/>
      <c r="C80" s="76"/>
      <c r="D80" s="76"/>
      <c r="E80" s="80"/>
      <c r="F80" s="76"/>
      <c r="G80" s="76"/>
      <c r="H80" s="77"/>
      <c r="I80" s="77"/>
      <c r="J80" s="77"/>
      <c r="K80" s="77"/>
      <c r="L80" s="77"/>
      <c r="M80" s="77"/>
      <c r="N80" s="77"/>
      <c r="O80" s="77"/>
      <c r="P80" s="77"/>
      <c r="Q80" s="77"/>
      <c r="R80" s="77"/>
    </row>
    <row r="81" spans="1:18" hidden="1" x14ac:dyDescent="0.2">
      <c r="A81" s="76"/>
      <c r="B81" s="76"/>
      <c r="C81" s="76"/>
      <c r="D81" s="76"/>
      <c r="E81" s="80"/>
      <c r="F81" s="76"/>
      <c r="G81" s="76"/>
      <c r="H81" s="77"/>
      <c r="I81" s="77"/>
      <c r="J81" s="77"/>
      <c r="K81" s="77"/>
      <c r="L81" s="77"/>
      <c r="M81" s="77"/>
      <c r="N81" s="77"/>
      <c r="O81" s="77"/>
      <c r="P81" s="77"/>
      <c r="Q81" s="77"/>
      <c r="R81" s="77"/>
    </row>
    <row r="82" spans="1:18" hidden="1" x14ac:dyDescent="0.2">
      <c r="A82" s="76"/>
      <c r="B82" s="76"/>
      <c r="C82" s="76"/>
      <c r="D82" s="76"/>
      <c r="E82" s="80"/>
      <c r="F82" s="76"/>
      <c r="G82" s="76"/>
      <c r="H82" s="77"/>
      <c r="I82" s="77"/>
      <c r="J82" s="77"/>
      <c r="K82" s="77"/>
      <c r="L82" s="77"/>
      <c r="M82" s="77"/>
      <c r="N82" s="77"/>
      <c r="O82" s="77"/>
      <c r="P82" s="77"/>
      <c r="Q82" s="77"/>
      <c r="R82" s="77"/>
    </row>
    <row r="83" spans="1:18" hidden="1" x14ac:dyDescent="0.2">
      <c r="A83" s="76"/>
      <c r="B83" s="76"/>
      <c r="C83" s="76"/>
      <c r="D83" s="76"/>
      <c r="E83" s="80"/>
      <c r="F83" s="76"/>
      <c r="G83" s="76"/>
      <c r="H83" s="77"/>
      <c r="I83" s="77"/>
      <c r="J83" s="77"/>
      <c r="K83" s="77"/>
      <c r="L83" s="77"/>
      <c r="M83" s="77"/>
      <c r="N83" s="77"/>
      <c r="O83" s="77"/>
      <c r="P83" s="77"/>
      <c r="Q83" s="77"/>
      <c r="R83" s="77"/>
    </row>
    <row r="84" spans="1:18" hidden="1" x14ac:dyDescent="0.2">
      <c r="A84" s="76"/>
      <c r="B84" s="76"/>
      <c r="C84" s="76"/>
      <c r="D84" s="76"/>
      <c r="E84" s="80"/>
      <c r="F84" s="76"/>
      <c r="G84" s="76"/>
      <c r="H84" s="77"/>
      <c r="I84" s="77"/>
      <c r="J84" s="77"/>
      <c r="K84" s="77"/>
      <c r="L84" s="77"/>
      <c r="M84" s="77"/>
      <c r="N84" s="77"/>
      <c r="O84" s="77"/>
      <c r="P84" s="77"/>
      <c r="Q84" s="77"/>
      <c r="R84" s="77"/>
    </row>
    <row r="85" spans="1:18" hidden="1" x14ac:dyDescent="0.2">
      <c r="A85" s="76"/>
      <c r="B85" s="76"/>
      <c r="C85" s="76"/>
      <c r="D85" s="76"/>
      <c r="E85" s="80"/>
      <c r="F85" s="76"/>
      <c r="G85" s="76"/>
      <c r="H85" s="77"/>
      <c r="I85" s="77"/>
      <c r="J85" s="77"/>
      <c r="K85" s="77"/>
      <c r="L85" s="77"/>
      <c r="M85" s="77"/>
      <c r="N85" s="77"/>
      <c r="O85" s="77"/>
      <c r="P85" s="77"/>
      <c r="Q85" s="77"/>
      <c r="R85" s="77"/>
    </row>
    <row r="86" spans="1:18" hidden="1" x14ac:dyDescent="0.2">
      <c r="A86" s="76"/>
      <c r="B86" s="76"/>
      <c r="C86" s="76"/>
      <c r="D86" s="76"/>
      <c r="E86" s="80"/>
      <c r="F86" s="76"/>
      <c r="G86" s="76"/>
      <c r="H86" s="77"/>
      <c r="I86" s="77"/>
      <c r="J86" s="77"/>
      <c r="K86" s="77"/>
      <c r="L86" s="77"/>
      <c r="M86" s="77"/>
      <c r="N86" s="77"/>
      <c r="O86" s="77"/>
      <c r="P86" s="77"/>
      <c r="Q86" s="77"/>
      <c r="R86" s="77"/>
    </row>
    <row r="87" spans="1:18" hidden="1" x14ac:dyDescent="0.2">
      <c r="A87" s="76"/>
      <c r="B87" s="76"/>
      <c r="C87" s="76"/>
      <c r="D87" s="76"/>
      <c r="E87" s="80"/>
      <c r="F87" s="76"/>
      <c r="G87" s="76"/>
      <c r="H87" s="77"/>
      <c r="I87" s="77"/>
      <c r="J87" s="77"/>
      <c r="K87" s="77"/>
      <c r="L87" s="77"/>
      <c r="M87" s="77"/>
      <c r="N87" s="77"/>
      <c r="O87" s="77"/>
      <c r="P87" s="77"/>
      <c r="Q87" s="77"/>
      <c r="R87" s="77"/>
    </row>
    <row r="88" spans="1:18" hidden="1" x14ac:dyDescent="0.2">
      <c r="A88" s="76"/>
      <c r="B88" s="76"/>
      <c r="C88" s="76"/>
      <c r="D88" s="76"/>
      <c r="E88" s="80"/>
      <c r="F88" s="76"/>
      <c r="G88" s="76"/>
      <c r="H88" s="77"/>
      <c r="I88" s="77"/>
      <c r="J88" s="77"/>
      <c r="K88" s="77"/>
      <c r="L88" s="77"/>
      <c r="M88" s="77"/>
      <c r="N88" s="77"/>
      <c r="O88" s="77"/>
      <c r="P88" s="77"/>
      <c r="Q88" s="77"/>
      <c r="R88" s="77"/>
    </row>
    <row r="89" spans="1:18" hidden="1" x14ac:dyDescent="0.2">
      <c r="A89" s="76"/>
      <c r="B89" s="76"/>
      <c r="C89" s="76"/>
      <c r="D89" s="76"/>
      <c r="E89" s="80"/>
      <c r="F89" s="76"/>
      <c r="G89" s="76"/>
      <c r="H89" s="77"/>
      <c r="I89" s="77"/>
      <c r="J89" s="77"/>
      <c r="K89" s="77"/>
      <c r="L89" s="77"/>
      <c r="M89" s="77"/>
      <c r="N89" s="77"/>
      <c r="O89" s="77"/>
      <c r="P89" s="77"/>
      <c r="Q89" s="77"/>
      <c r="R89" s="77"/>
    </row>
    <row r="90" spans="1:18" hidden="1" x14ac:dyDescent="0.2">
      <c r="A90" s="76"/>
      <c r="B90" s="76"/>
      <c r="C90" s="76"/>
      <c r="D90" s="76"/>
      <c r="E90" s="80"/>
      <c r="F90" s="76"/>
      <c r="G90" s="76"/>
      <c r="H90" s="77"/>
      <c r="I90" s="77"/>
      <c r="J90" s="77"/>
      <c r="K90" s="77"/>
      <c r="L90" s="77"/>
      <c r="M90" s="77"/>
      <c r="N90" s="77"/>
      <c r="O90" s="77"/>
      <c r="P90" s="77"/>
      <c r="Q90" s="77"/>
      <c r="R90" s="77"/>
    </row>
    <row r="91" spans="1:18" hidden="1" x14ac:dyDescent="0.2">
      <c r="A91" s="76"/>
      <c r="B91" s="76"/>
      <c r="C91" s="76"/>
      <c r="D91" s="76"/>
      <c r="E91" s="80"/>
      <c r="F91" s="76"/>
      <c r="G91" s="76"/>
      <c r="H91" s="77"/>
      <c r="I91" s="77"/>
      <c r="J91" s="77"/>
      <c r="K91" s="77"/>
      <c r="L91" s="77"/>
      <c r="M91" s="77"/>
      <c r="N91" s="77"/>
      <c r="O91" s="77"/>
      <c r="P91" s="77"/>
      <c r="Q91" s="77"/>
      <c r="R91" s="77"/>
    </row>
    <row r="92" spans="1:18" hidden="1" x14ac:dyDescent="0.2">
      <c r="A92" s="76"/>
      <c r="B92" s="76"/>
      <c r="C92" s="76"/>
      <c r="D92" s="76"/>
      <c r="E92" s="80"/>
      <c r="F92" s="76"/>
      <c r="G92" s="76"/>
      <c r="H92" s="77"/>
      <c r="I92" s="77"/>
      <c r="J92" s="77"/>
      <c r="K92" s="77"/>
      <c r="L92" s="77"/>
      <c r="M92" s="77"/>
      <c r="N92" s="77"/>
      <c r="O92" s="77"/>
      <c r="P92" s="77"/>
      <c r="Q92" s="77"/>
      <c r="R92" s="77"/>
    </row>
    <row r="93" spans="1:18" hidden="1" x14ac:dyDescent="0.2">
      <c r="A93" s="76"/>
      <c r="B93" s="76"/>
      <c r="C93" s="76"/>
      <c r="D93" s="76"/>
      <c r="E93" s="80"/>
      <c r="F93" s="76"/>
      <c r="G93" s="76"/>
      <c r="H93" s="77"/>
      <c r="I93" s="77"/>
      <c r="J93" s="77"/>
      <c r="K93" s="77"/>
      <c r="L93" s="77"/>
      <c r="M93" s="77"/>
      <c r="N93" s="77"/>
      <c r="O93" s="77"/>
      <c r="P93" s="77"/>
      <c r="Q93" s="77"/>
      <c r="R93" s="77"/>
    </row>
    <row r="94" spans="1:18" hidden="1" x14ac:dyDescent="0.2">
      <c r="A94" s="76"/>
      <c r="B94" s="76"/>
      <c r="C94" s="76"/>
      <c r="D94" s="76"/>
      <c r="E94" s="80"/>
      <c r="F94" s="76"/>
      <c r="G94" s="76"/>
      <c r="H94" s="77"/>
      <c r="I94" s="77"/>
      <c r="J94" s="77"/>
      <c r="K94" s="77"/>
      <c r="L94" s="77"/>
      <c r="M94" s="77"/>
      <c r="N94" s="77"/>
      <c r="O94" s="77"/>
      <c r="P94" s="77"/>
      <c r="Q94" s="77"/>
      <c r="R94" s="77"/>
    </row>
    <row r="95" spans="1:18" hidden="1" x14ac:dyDescent="0.2">
      <c r="A95" s="76"/>
      <c r="B95" s="76"/>
      <c r="C95" s="76"/>
      <c r="D95" s="76"/>
      <c r="E95" s="80"/>
      <c r="F95" s="76"/>
      <c r="G95" s="76"/>
      <c r="H95" s="77"/>
      <c r="I95" s="77"/>
      <c r="J95" s="77"/>
      <c r="K95" s="77"/>
      <c r="L95" s="77"/>
      <c r="M95" s="77"/>
      <c r="N95" s="77"/>
      <c r="O95" s="77"/>
      <c r="P95" s="77"/>
      <c r="Q95" s="77"/>
      <c r="R95" s="77"/>
    </row>
    <row r="96" spans="1:18" hidden="1" x14ac:dyDescent="0.2">
      <c r="A96" s="76"/>
      <c r="B96" s="76"/>
      <c r="C96" s="76"/>
      <c r="D96" s="76"/>
      <c r="E96" s="80"/>
      <c r="F96" s="76"/>
      <c r="G96" s="76"/>
      <c r="H96" s="77"/>
      <c r="I96" s="77"/>
      <c r="J96" s="77"/>
      <c r="K96" s="77"/>
      <c r="L96" s="77"/>
      <c r="M96" s="77"/>
      <c r="N96" s="77"/>
      <c r="O96" s="77"/>
      <c r="P96" s="77"/>
      <c r="Q96" s="77"/>
      <c r="R96" s="77"/>
    </row>
    <row r="97" spans="1:20" hidden="1" x14ac:dyDescent="0.2">
      <c r="A97" s="76"/>
      <c r="B97" s="76"/>
      <c r="C97" s="76"/>
      <c r="D97" s="76"/>
      <c r="E97" s="80"/>
      <c r="F97" s="76"/>
      <c r="G97" s="76"/>
      <c r="H97" s="77"/>
      <c r="I97" s="77"/>
      <c r="J97" s="77"/>
      <c r="K97" s="77"/>
      <c r="L97" s="77"/>
      <c r="M97" s="77"/>
      <c r="N97" s="77"/>
      <c r="O97" s="77"/>
      <c r="P97" s="77"/>
      <c r="Q97" s="77"/>
      <c r="R97" s="77"/>
    </row>
    <row r="98" spans="1:20" hidden="1" x14ac:dyDescent="0.2">
      <c r="A98" s="76"/>
      <c r="B98" s="76"/>
      <c r="C98" s="76"/>
      <c r="D98" s="76"/>
      <c r="E98" s="80"/>
      <c r="F98" s="76"/>
      <c r="G98" s="76"/>
      <c r="H98" s="77"/>
      <c r="I98" s="77"/>
      <c r="J98" s="77"/>
      <c r="K98" s="77"/>
      <c r="L98" s="77"/>
      <c r="M98" s="77"/>
      <c r="N98" s="77"/>
      <c r="O98" s="77"/>
      <c r="P98" s="77"/>
      <c r="Q98" s="77"/>
      <c r="R98" s="77"/>
    </row>
    <row r="99" spans="1:20" hidden="1" x14ac:dyDescent="0.2">
      <c r="A99" s="76"/>
      <c r="B99" s="76"/>
      <c r="C99" s="76"/>
      <c r="D99" s="76"/>
      <c r="E99" s="80"/>
      <c r="F99" s="76"/>
      <c r="G99" s="76"/>
      <c r="H99" s="77"/>
      <c r="I99" s="77"/>
      <c r="J99" s="77"/>
      <c r="K99" s="77"/>
      <c r="L99" s="77"/>
      <c r="M99" s="77"/>
      <c r="N99" s="77"/>
      <c r="O99" s="77"/>
      <c r="P99" s="77"/>
      <c r="Q99" s="77"/>
      <c r="R99" s="77"/>
    </row>
    <row r="100" spans="1:20" hidden="1" x14ac:dyDescent="0.2">
      <c r="A100" s="76"/>
      <c r="B100" s="76"/>
      <c r="C100" s="76"/>
      <c r="D100" s="76"/>
      <c r="E100" s="80"/>
      <c r="F100" s="76"/>
      <c r="G100" s="76"/>
      <c r="H100" s="77"/>
      <c r="I100" s="77"/>
      <c r="J100" s="77"/>
      <c r="K100" s="77"/>
      <c r="L100" s="77"/>
      <c r="M100" s="77"/>
      <c r="N100" s="77"/>
      <c r="O100" s="77"/>
      <c r="P100" s="77"/>
      <c r="Q100" s="77"/>
      <c r="R100" s="77"/>
    </row>
    <row r="101" spans="1:20" hidden="1" x14ac:dyDescent="0.2">
      <c r="A101" s="76"/>
      <c r="B101" s="76"/>
      <c r="C101" s="76"/>
      <c r="D101" s="76"/>
      <c r="E101" s="80"/>
      <c r="F101" s="76"/>
      <c r="G101" s="76"/>
      <c r="H101" s="77"/>
      <c r="I101" s="77"/>
      <c r="J101" s="77"/>
      <c r="K101" s="77"/>
      <c r="L101" s="77"/>
      <c r="M101" s="77"/>
      <c r="N101" s="77"/>
      <c r="O101" s="77"/>
      <c r="P101" s="77"/>
      <c r="Q101" s="77"/>
      <c r="R101" s="77"/>
    </row>
    <row r="102" spans="1:20" hidden="1" x14ac:dyDescent="0.2">
      <c r="A102" s="76"/>
      <c r="B102" s="76"/>
      <c r="C102" s="76"/>
      <c r="D102" s="76"/>
      <c r="E102" s="80"/>
      <c r="F102" s="76"/>
      <c r="G102" s="76"/>
      <c r="H102" s="77"/>
      <c r="I102" s="77"/>
      <c r="J102" s="77"/>
      <c r="K102" s="77"/>
      <c r="L102" s="77"/>
      <c r="M102" s="77"/>
      <c r="N102" s="77"/>
      <c r="O102" s="77"/>
      <c r="P102" s="77"/>
      <c r="Q102" s="77"/>
      <c r="R102" s="77"/>
    </row>
    <row r="103" spans="1:20" hidden="1" x14ac:dyDescent="0.2">
      <c r="A103" s="76"/>
      <c r="B103" s="76"/>
      <c r="C103" s="76"/>
      <c r="D103" s="76"/>
      <c r="E103" s="80"/>
      <c r="F103" s="76"/>
      <c r="G103" s="76"/>
      <c r="H103" s="77"/>
      <c r="I103" s="77"/>
      <c r="J103" s="77"/>
      <c r="K103" s="77"/>
      <c r="L103" s="77"/>
      <c r="M103" s="77"/>
      <c r="N103" s="77"/>
      <c r="O103" s="77"/>
      <c r="P103" s="77"/>
      <c r="Q103" s="77"/>
      <c r="R103" s="77"/>
    </row>
    <row r="104" spans="1:20" hidden="1" x14ac:dyDescent="0.2">
      <c r="A104" s="76"/>
      <c r="B104" s="76"/>
      <c r="C104" s="76"/>
      <c r="D104" s="76"/>
      <c r="E104" s="80"/>
      <c r="F104" s="76"/>
      <c r="G104" s="76"/>
      <c r="H104" s="77"/>
      <c r="I104" s="77"/>
      <c r="J104" s="77"/>
      <c r="K104" s="77"/>
      <c r="L104" s="77"/>
      <c r="M104" s="77"/>
      <c r="N104" s="77"/>
      <c r="O104" s="77"/>
      <c r="P104" s="77"/>
      <c r="Q104" s="77"/>
      <c r="R104" s="77"/>
    </row>
    <row r="105" spans="1:20" ht="12" hidden="1" customHeight="1" x14ac:dyDescent="0.2">
      <c r="A105" s="76"/>
      <c r="B105" s="76"/>
      <c r="C105" s="76"/>
      <c r="D105" s="76"/>
      <c r="E105" s="80"/>
      <c r="F105" s="76"/>
      <c r="G105" s="76"/>
      <c r="H105" s="77"/>
      <c r="I105" s="77"/>
      <c r="J105" s="77"/>
      <c r="K105" s="77"/>
      <c r="L105" s="77"/>
      <c r="M105" s="77"/>
      <c r="N105" s="77"/>
      <c r="O105" s="77"/>
      <c r="P105" s="77"/>
      <c r="Q105" s="77"/>
      <c r="R105" s="77"/>
    </row>
    <row r="106" spans="1:20" ht="12" hidden="1" customHeight="1" x14ac:dyDescent="0.2">
      <c r="G106" s="3">
        <f>DATEVALUE(CONCATENATE("01/",H107,"/",F107))</f>
        <v>45292</v>
      </c>
      <c r="H106" s="4" t="s">
        <v>32</v>
      </c>
      <c r="I106" s="4" t="s">
        <v>19</v>
      </c>
      <c r="J106" s="4" t="s">
        <v>20</v>
      </c>
      <c r="K106" s="4" t="s">
        <v>21</v>
      </c>
      <c r="L106" s="4" t="s">
        <v>22</v>
      </c>
      <c r="M106" s="4" t="s">
        <v>23</v>
      </c>
      <c r="N106" s="4" t="s">
        <v>24</v>
      </c>
      <c r="O106" s="4" t="s">
        <v>25</v>
      </c>
      <c r="P106" s="4" t="s">
        <v>31</v>
      </c>
      <c r="Q106" s="4" t="s">
        <v>26</v>
      </c>
      <c r="R106" s="4" t="s">
        <v>27</v>
      </c>
      <c r="S106" s="4" t="s">
        <v>28</v>
      </c>
      <c r="T106" s="4" t="s">
        <v>29</v>
      </c>
    </row>
    <row r="107" spans="1:20" ht="12" hidden="1" customHeight="1" x14ac:dyDescent="0.2">
      <c r="A107" s="5">
        <v>1</v>
      </c>
      <c r="B107" s="6" t="s">
        <v>19</v>
      </c>
      <c r="E107" s="3" t="str">
        <f>E10</f>
        <v>Janvier</v>
      </c>
      <c r="F107" s="2">
        <f>F10</f>
        <v>2024</v>
      </c>
      <c r="G107" s="10">
        <f>DATE(YEAR(G106),MONTH(G106)+1,DAY(G106))</f>
        <v>45323</v>
      </c>
      <c r="H107" s="4" t="str">
        <f>CONCATENATE(I107,J107,K107,L107,M107,N107,O107,P107,Q107,R107,S107,T107)</f>
        <v>01</v>
      </c>
      <c r="I107" s="7" t="str">
        <f>IF($E$107=I106,"01","")</f>
        <v>01</v>
      </c>
      <c r="J107" s="7" t="str">
        <f>IF($E$107=J106,"02","")</f>
        <v/>
      </c>
      <c r="K107" s="7" t="str">
        <f>IF($E$107=K106,"03","")</f>
        <v/>
      </c>
      <c r="L107" s="7" t="str">
        <f>IF($E$107=L106,"04","")</f>
        <v/>
      </c>
      <c r="M107" s="7" t="str">
        <f>IF($E$107=M106,"05","")</f>
        <v/>
      </c>
      <c r="N107" s="7" t="str">
        <f>IF($E$107=N106,"06","")</f>
        <v/>
      </c>
      <c r="O107" s="7" t="str">
        <f>IF($E$107=O106,"07","")</f>
        <v/>
      </c>
      <c r="P107" s="7" t="str">
        <f>IF($E$107=P106,"08","")</f>
        <v/>
      </c>
      <c r="Q107" s="7" t="str">
        <f>IF($E$107=Q106,"09","")</f>
        <v/>
      </c>
      <c r="R107" s="7" t="str">
        <f>IF($E$107=R106,"10","")</f>
        <v/>
      </c>
      <c r="S107" s="7" t="str">
        <f>IF($E$107=S106,"11","")</f>
        <v/>
      </c>
      <c r="T107" s="7" t="str">
        <f>IF($E$107=T106,"12","")</f>
        <v/>
      </c>
    </row>
    <row r="108" spans="1:20" ht="12" hidden="1" customHeight="1" x14ac:dyDescent="0.2">
      <c r="A108" s="8">
        <v>2</v>
      </c>
      <c r="B108" s="9" t="s">
        <v>20</v>
      </c>
      <c r="E108" s="3">
        <f>MONTH(G108)</f>
        <v>2</v>
      </c>
      <c r="F108" s="2">
        <f>YEAR(G108)</f>
        <v>2024</v>
      </c>
      <c r="G108" s="10">
        <f>DATE(YEAR(G106),MONTH(G106)+1,DAY(G106))</f>
        <v>45323</v>
      </c>
    </row>
    <row r="109" spans="1:20" ht="12" hidden="1" customHeight="1" x14ac:dyDescent="0.2">
      <c r="A109" s="8">
        <v>3</v>
      </c>
      <c r="B109" s="9" t="s">
        <v>21</v>
      </c>
      <c r="E109" s="3">
        <f t="shared" ref="E109:E118" si="0">MONTH(G109)</f>
        <v>3</v>
      </c>
      <c r="F109" s="2">
        <f t="shared" ref="F109:F118" si="1">YEAR(G109)</f>
        <v>2024</v>
      </c>
      <c r="G109" s="10">
        <f t="shared" ref="G109:G118" si="2">DATE(YEAR(G108),MONTH(G108)+1,DAY(G108))</f>
        <v>45352</v>
      </c>
    </row>
    <row r="110" spans="1:20" ht="12" hidden="1" customHeight="1" x14ac:dyDescent="0.2">
      <c r="A110" s="8">
        <v>4</v>
      </c>
      <c r="B110" s="9" t="s">
        <v>22</v>
      </c>
      <c r="E110" s="3">
        <f t="shared" si="0"/>
        <v>4</v>
      </c>
      <c r="F110" s="2">
        <f t="shared" si="1"/>
        <v>2024</v>
      </c>
      <c r="G110" s="10">
        <f t="shared" si="2"/>
        <v>45383</v>
      </c>
    </row>
    <row r="111" spans="1:20" ht="12" hidden="1" customHeight="1" x14ac:dyDescent="0.2">
      <c r="A111" s="8">
        <v>5</v>
      </c>
      <c r="B111" s="9" t="s">
        <v>23</v>
      </c>
      <c r="E111" s="3">
        <f t="shared" si="0"/>
        <v>5</v>
      </c>
      <c r="F111" s="2">
        <f t="shared" si="1"/>
        <v>2024</v>
      </c>
      <c r="G111" s="10">
        <f t="shared" si="2"/>
        <v>45413</v>
      </c>
    </row>
    <row r="112" spans="1:20" ht="12" hidden="1" customHeight="1" x14ac:dyDescent="0.2">
      <c r="A112" s="8">
        <v>6</v>
      </c>
      <c r="B112" s="9" t="s">
        <v>24</v>
      </c>
      <c r="E112" s="3">
        <f t="shared" si="0"/>
        <v>6</v>
      </c>
      <c r="F112" s="2">
        <f t="shared" si="1"/>
        <v>2024</v>
      </c>
      <c r="G112" s="10">
        <f t="shared" si="2"/>
        <v>45444</v>
      </c>
    </row>
    <row r="113" spans="1:7" ht="12" hidden="1" customHeight="1" x14ac:dyDescent="0.2">
      <c r="A113" s="8">
        <v>7</v>
      </c>
      <c r="B113" s="9" t="s">
        <v>25</v>
      </c>
      <c r="E113" s="3">
        <f t="shared" si="0"/>
        <v>7</v>
      </c>
      <c r="F113" s="2">
        <f t="shared" si="1"/>
        <v>2024</v>
      </c>
      <c r="G113" s="10">
        <f t="shared" si="2"/>
        <v>45474</v>
      </c>
    </row>
    <row r="114" spans="1:7" ht="12" hidden="1" customHeight="1" x14ac:dyDescent="0.2">
      <c r="A114" s="8">
        <v>8</v>
      </c>
      <c r="B114" s="9" t="s">
        <v>31</v>
      </c>
      <c r="E114" s="3">
        <f t="shared" si="0"/>
        <v>8</v>
      </c>
      <c r="F114" s="2">
        <f t="shared" si="1"/>
        <v>2024</v>
      </c>
      <c r="G114" s="10">
        <f t="shared" si="2"/>
        <v>45505</v>
      </c>
    </row>
    <row r="115" spans="1:7" ht="12" hidden="1" customHeight="1" x14ac:dyDescent="0.2">
      <c r="A115" s="8">
        <v>9</v>
      </c>
      <c r="B115" s="9" t="s">
        <v>26</v>
      </c>
      <c r="E115" s="3">
        <f t="shared" si="0"/>
        <v>9</v>
      </c>
      <c r="F115" s="2">
        <f t="shared" si="1"/>
        <v>2024</v>
      </c>
      <c r="G115" s="10">
        <f t="shared" si="2"/>
        <v>45536</v>
      </c>
    </row>
    <row r="116" spans="1:7" ht="12" hidden="1" customHeight="1" x14ac:dyDescent="0.2">
      <c r="A116" s="8">
        <v>10</v>
      </c>
      <c r="B116" s="9" t="s">
        <v>27</v>
      </c>
      <c r="E116" s="3">
        <f t="shared" si="0"/>
        <v>10</v>
      </c>
      <c r="F116" s="2">
        <f t="shared" si="1"/>
        <v>2024</v>
      </c>
      <c r="G116" s="10">
        <f t="shared" si="2"/>
        <v>45566</v>
      </c>
    </row>
    <row r="117" spans="1:7" ht="12" hidden="1" customHeight="1" x14ac:dyDescent="0.2">
      <c r="A117" s="8">
        <v>11</v>
      </c>
      <c r="B117" s="9" t="s">
        <v>28</v>
      </c>
      <c r="E117" s="3">
        <f t="shared" si="0"/>
        <v>11</v>
      </c>
      <c r="F117" s="2">
        <f t="shared" si="1"/>
        <v>2024</v>
      </c>
      <c r="G117" s="10">
        <f t="shared" si="2"/>
        <v>45597</v>
      </c>
    </row>
    <row r="118" spans="1:7" ht="12" hidden="1" customHeight="1" x14ac:dyDescent="0.2">
      <c r="A118" s="11">
        <v>12</v>
      </c>
      <c r="B118" s="12" t="s">
        <v>29</v>
      </c>
      <c r="E118" s="3">
        <f t="shared" si="0"/>
        <v>12</v>
      </c>
      <c r="F118" s="2">
        <f t="shared" si="1"/>
        <v>2024</v>
      </c>
      <c r="G118" s="10">
        <f t="shared" si="2"/>
        <v>45627</v>
      </c>
    </row>
    <row r="119" spans="1:7" ht="12" hidden="1" customHeight="1" x14ac:dyDescent="0.2"/>
    <row r="120" spans="1:7" ht="12" hidden="1" customHeight="1" x14ac:dyDescent="0.2">
      <c r="C120" s="2" t="s">
        <v>33</v>
      </c>
      <c r="E120" s="13" t="str">
        <f>CONCATENATE(E107," ",F107)</f>
        <v>Janvier 2024</v>
      </c>
    </row>
    <row r="121" spans="1:7" ht="12" hidden="1" customHeight="1" x14ac:dyDescent="0.2">
      <c r="E121" s="14" t="str">
        <f>CONCATENATE(VLOOKUP(E108,$A$107:$B$118,2,TRUE)," ",F108)</f>
        <v>Février 2024</v>
      </c>
    </row>
    <row r="122" spans="1:7" ht="12" hidden="1" customHeight="1" x14ac:dyDescent="0.2">
      <c r="E122" s="14" t="str">
        <f t="shared" ref="E122:E130" si="3">CONCATENATE(VLOOKUP(E109,$A$107:$B$118,2,TRUE)," ",F109)</f>
        <v>Mars 2024</v>
      </c>
    </row>
    <row r="123" spans="1:7" ht="12" hidden="1" customHeight="1" x14ac:dyDescent="0.2">
      <c r="E123" s="14" t="str">
        <f t="shared" si="3"/>
        <v>Avril 2024</v>
      </c>
    </row>
    <row r="124" spans="1:7" ht="12" hidden="1" customHeight="1" x14ac:dyDescent="0.2">
      <c r="E124" s="14" t="str">
        <f t="shared" si="3"/>
        <v>Mai 2024</v>
      </c>
    </row>
    <row r="125" spans="1:7" ht="12" hidden="1" customHeight="1" x14ac:dyDescent="0.2">
      <c r="E125" s="14" t="str">
        <f t="shared" si="3"/>
        <v>Juin 2024</v>
      </c>
    </row>
    <row r="126" spans="1:7" ht="12" hidden="1" customHeight="1" x14ac:dyDescent="0.2">
      <c r="E126" s="14" t="str">
        <f t="shared" si="3"/>
        <v>Juillet 2024</v>
      </c>
    </row>
    <row r="127" spans="1:7" ht="12" hidden="1" customHeight="1" x14ac:dyDescent="0.2">
      <c r="E127" s="14" t="str">
        <f t="shared" si="3"/>
        <v>Août 2024</v>
      </c>
    </row>
    <row r="128" spans="1:7" ht="12" hidden="1" customHeight="1" x14ac:dyDescent="0.2">
      <c r="E128" s="14" t="str">
        <f t="shared" si="3"/>
        <v>Septembre 2024</v>
      </c>
    </row>
    <row r="129" spans="5:5" ht="12" hidden="1" customHeight="1" x14ac:dyDescent="0.2">
      <c r="E129" s="14" t="str">
        <f t="shared" si="3"/>
        <v>Octobre 2024</v>
      </c>
    </row>
    <row r="130" spans="5:5" ht="12" hidden="1" customHeight="1" x14ac:dyDescent="0.2">
      <c r="E130" s="14" t="str">
        <f t="shared" si="3"/>
        <v>Novembre 2024</v>
      </c>
    </row>
    <row r="131" spans="5:5" ht="12" hidden="1" customHeight="1" x14ac:dyDescent="0.2">
      <c r="E131" s="15" t="str">
        <f>CONCATENATE(VLOOKUP(E118,$A$107:$B$118,2,TRUE)," ",F118)</f>
        <v>Décembre 2024</v>
      </c>
    </row>
    <row r="132" spans="5:5" ht="12" hidden="1" customHeight="1" x14ac:dyDescent="0.2"/>
  </sheetData>
  <sheetProtection sheet="1"/>
  <mergeCells count="7">
    <mergeCell ref="A19:R19"/>
    <mergeCell ref="C5:F5"/>
    <mergeCell ref="C6:F6"/>
    <mergeCell ref="C7:F7"/>
    <mergeCell ref="A16:R16"/>
    <mergeCell ref="A14:R14"/>
    <mergeCell ref="A17:R17"/>
  </mergeCells>
  <phoneticPr fontId="0" type="noConversion"/>
  <dataValidations count="1">
    <dataValidation type="list" allowBlank="1" showInputMessage="1" showErrorMessage="1" errorTitle="Saisie du mois" error="Choisissez dans la liste." sqref="E10" xr:uid="{00000000-0002-0000-0000-000000000000}">
      <formula1>$B$107:$B$118</formula1>
    </dataValidation>
  </dataValidations>
  <pageMargins left="0.25" right="0.25" top="0.75" bottom="0.75" header="0.3" footer="0.3"/>
  <pageSetup paperSize="9" scale="61" orientation="landscape" r:id="rId1"/>
  <headerFooter alignWithMargins="0"/>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A42"/>
  <sheetViews>
    <sheetView showZeros="0" zoomScaleNormal="100" workbookViewId="0">
      <selection activeCell="Y2" sqref="Y2:Z2"/>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Presentation!E120</f>
        <v>Janvier 2024</v>
      </c>
      <c r="S2" s="16" t="s">
        <v>9</v>
      </c>
      <c r="U2" s="19"/>
      <c r="V2" s="19"/>
      <c r="W2" s="19"/>
      <c r="X2" s="19"/>
      <c r="Y2" s="179">
        <f>Presentation!E12</f>
        <v>0</v>
      </c>
      <c r="Z2" s="180"/>
      <c r="AA2" s="20"/>
      <c r="AB2" s="21"/>
      <c r="AC2" s="21"/>
      <c r="AD2" s="21"/>
      <c r="AE2" s="21"/>
      <c r="AF2" s="21" t="s">
        <v>11</v>
      </c>
      <c r="AG2" s="21"/>
      <c r="AH2" s="22"/>
      <c r="AI2" s="21"/>
      <c r="AJ2" s="22"/>
      <c r="AK2" s="21" t="str">
        <f>L2</f>
        <v>Janvier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
        <v>44</v>
      </c>
      <c r="E6" s="182"/>
      <c r="F6" s="175" t="s">
        <v>44</v>
      </c>
      <c r="G6" s="176"/>
      <c r="H6" s="98" t="s">
        <v>44</v>
      </c>
      <c r="I6" s="99"/>
      <c r="J6" s="175" t="s">
        <v>44</v>
      </c>
      <c r="K6" s="176"/>
      <c r="L6" s="175" t="s">
        <v>44</v>
      </c>
      <c r="M6" s="186"/>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O35:P35"/>
    <mergeCell ref="O36:P36"/>
    <mergeCell ref="Q34:R34"/>
    <mergeCell ref="S35:T35"/>
    <mergeCell ref="H29:I29"/>
    <mergeCell ref="H30:I30"/>
    <mergeCell ref="H31:I31"/>
    <mergeCell ref="H32:I32"/>
    <mergeCell ref="H33:I33"/>
    <mergeCell ref="H34:I34"/>
    <mergeCell ref="H35:I35"/>
    <mergeCell ref="H36:I36"/>
    <mergeCell ref="J36:K36"/>
    <mergeCell ref="S33:T33"/>
    <mergeCell ref="S34:T34"/>
    <mergeCell ref="H37:I37"/>
    <mergeCell ref="H20:I20"/>
    <mergeCell ref="H21:I21"/>
    <mergeCell ref="H22:I22"/>
    <mergeCell ref="H23:I23"/>
    <mergeCell ref="H24:I24"/>
    <mergeCell ref="H25:I25"/>
    <mergeCell ref="H26:I26"/>
    <mergeCell ref="H27:I27"/>
    <mergeCell ref="H28:I28"/>
    <mergeCell ref="H11:I11"/>
    <mergeCell ref="H12:I12"/>
    <mergeCell ref="H13:I13"/>
    <mergeCell ref="H14:I14"/>
    <mergeCell ref="H15:I15"/>
    <mergeCell ref="H16:I16"/>
    <mergeCell ref="H17:I17"/>
    <mergeCell ref="H18:I18"/>
    <mergeCell ref="H19:I19"/>
    <mergeCell ref="AX25:AY25"/>
    <mergeCell ref="AX26:AY26"/>
    <mergeCell ref="AX27:AY27"/>
    <mergeCell ref="AX28:AY28"/>
    <mergeCell ref="AX29:AY29"/>
    <mergeCell ref="AX30:AY30"/>
    <mergeCell ref="AX31:AY31"/>
    <mergeCell ref="AX32:AY32"/>
    <mergeCell ref="AX37:AY37"/>
    <mergeCell ref="AX33:AY33"/>
    <mergeCell ref="AX34:AY34"/>
    <mergeCell ref="AX35:AY35"/>
    <mergeCell ref="AX36:AY36"/>
    <mergeCell ref="AX20:AY20"/>
    <mergeCell ref="AX21:AY21"/>
    <mergeCell ref="AX22:AY22"/>
    <mergeCell ref="AX17:AY17"/>
    <mergeCell ref="AX18:AY18"/>
    <mergeCell ref="AX19:AY19"/>
    <mergeCell ref="AX14:AY14"/>
    <mergeCell ref="AX24:AY24"/>
    <mergeCell ref="AX23:AY23"/>
    <mergeCell ref="AX15:AY15"/>
    <mergeCell ref="AX16:AY16"/>
    <mergeCell ref="AX11:AY11"/>
    <mergeCell ref="AX12:AY12"/>
    <mergeCell ref="AX13:AY13"/>
    <mergeCell ref="U5:V6"/>
    <mergeCell ref="AX7:AY7"/>
    <mergeCell ref="AX8:AY8"/>
    <mergeCell ref="AX9:AY9"/>
    <mergeCell ref="AX10:AY10"/>
    <mergeCell ref="AV6:AW6"/>
    <mergeCell ref="AX6:AY6"/>
    <mergeCell ref="AV7:AW7"/>
    <mergeCell ref="AN6:AO6"/>
    <mergeCell ref="AF6:AG6"/>
    <mergeCell ref="AH6:AI6"/>
    <mergeCell ref="AV8:AW8"/>
    <mergeCell ref="AV9:AW9"/>
    <mergeCell ref="AC8:AD8"/>
    <mergeCell ref="AC9:AD9"/>
    <mergeCell ref="AJ8:AK8"/>
    <mergeCell ref="AJ9:AK9"/>
    <mergeCell ref="AV10:AW10"/>
    <mergeCell ref="AV11:AW11"/>
    <mergeCell ref="AP7:AQ7"/>
    <mergeCell ref="AN7:AO7"/>
    <mergeCell ref="AP6:AQ6"/>
    <mergeCell ref="A1:P1"/>
    <mergeCell ref="D5:M5"/>
    <mergeCell ref="A5:A6"/>
    <mergeCell ref="B5:C6"/>
    <mergeCell ref="Q5:R6"/>
    <mergeCell ref="S5:T6"/>
    <mergeCell ref="F6:G6"/>
    <mergeCell ref="J6:K6"/>
    <mergeCell ref="AJ6:AK6"/>
    <mergeCell ref="Y2:Z2"/>
    <mergeCell ref="D6:E6"/>
    <mergeCell ref="AN5:AY5"/>
    <mergeCell ref="AB5:AB6"/>
    <mergeCell ref="L6:M6"/>
    <mergeCell ref="F7:G7"/>
    <mergeCell ref="F9:G9"/>
    <mergeCell ref="F8:G8"/>
    <mergeCell ref="J7:K7"/>
    <mergeCell ref="J8:K8"/>
    <mergeCell ref="J9:K9"/>
    <mergeCell ref="J10:K10"/>
    <mergeCell ref="O8:P8"/>
    <mergeCell ref="O9:P9"/>
    <mergeCell ref="O10:P10"/>
    <mergeCell ref="O7:P7"/>
    <mergeCell ref="F10:G10"/>
    <mergeCell ref="Q7:R7"/>
    <mergeCell ref="Q8:R8"/>
    <mergeCell ref="Q9:R9"/>
    <mergeCell ref="Q10:R10"/>
    <mergeCell ref="Y7:Z7"/>
    <mergeCell ref="U7:V7"/>
    <mergeCell ref="O5:P6"/>
    <mergeCell ref="H7:I7"/>
    <mergeCell ref="H8:I8"/>
    <mergeCell ref="H9:I9"/>
    <mergeCell ref="H10:I10"/>
    <mergeCell ref="S7:T7"/>
    <mergeCell ref="S8:T8"/>
    <mergeCell ref="U8:V8"/>
    <mergeCell ref="Y8:Z8"/>
    <mergeCell ref="D39:E39"/>
    <mergeCell ref="D37:E37"/>
    <mergeCell ref="B37:C37"/>
    <mergeCell ref="F23:G23"/>
    <mergeCell ref="B7:C7"/>
    <mergeCell ref="B8:C8"/>
    <mergeCell ref="B9:C9"/>
    <mergeCell ref="B10:C10"/>
    <mergeCell ref="Y5:Z6"/>
    <mergeCell ref="H39:I39"/>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B39:C39"/>
    <mergeCell ref="B31:C31"/>
    <mergeCell ref="B32:C32"/>
    <mergeCell ref="B33:C33"/>
    <mergeCell ref="B34:C34"/>
    <mergeCell ref="B23:C23"/>
    <mergeCell ref="B24:C24"/>
    <mergeCell ref="B25:C25"/>
    <mergeCell ref="B26:C26"/>
    <mergeCell ref="B36:C36"/>
    <mergeCell ref="B27:C27"/>
    <mergeCell ref="B28:C28"/>
    <mergeCell ref="B29:C29"/>
    <mergeCell ref="B30:C30"/>
    <mergeCell ref="B16:C16"/>
    <mergeCell ref="B17:C17"/>
    <mergeCell ref="B18:C18"/>
    <mergeCell ref="F11:G11"/>
    <mergeCell ref="F12:G12"/>
    <mergeCell ref="F13:G13"/>
    <mergeCell ref="F14:G14"/>
    <mergeCell ref="F36:G36"/>
    <mergeCell ref="F37:G37"/>
    <mergeCell ref="D21:E21"/>
    <mergeCell ref="D22:E22"/>
    <mergeCell ref="D23:E23"/>
    <mergeCell ref="D24:E24"/>
    <mergeCell ref="D25:E25"/>
    <mergeCell ref="D26:E26"/>
    <mergeCell ref="D27:E27"/>
    <mergeCell ref="D28:E28"/>
    <mergeCell ref="D36:E36"/>
    <mergeCell ref="B35:C35"/>
    <mergeCell ref="B11:C11"/>
    <mergeCell ref="B12:C12"/>
    <mergeCell ref="B13:C13"/>
    <mergeCell ref="B14:C14"/>
    <mergeCell ref="F35:G35"/>
    <mergeCell ref="F15:G15"/>
    <mergeCell ref="F16:G16"/>
    <mergeCell ref="F17:G17"/>
    <mergeCell ref="D29:E29"/>
    <mergeCell ref="D30:E30"/>
    <mergeCell ref="D31:E31"/>
    <mergeCell ref="D32:E32"/>
    <mergeCell ref="D33:E33"/>
    <mergeCell ref="D34:E34"/>
    <mergeCell ref="F21:G21"/>
    <mergeCell ref="D35:E35"/>
    <mergeCell ref="F22:G22"/>
    <mergeCell ref="F18:G18"/>
    <mergeCell ref="B19:C19"/>
    <mergeCell ref="B20:C20"/>
    <mergeCell ref="B21:C21"/>
    <mergeCell ref="B22:C22"/>
    <mergeCell ref="B15:C15"/>
    <mergeCell ref="J11:K11"/>
    <mergeCell ref="J12:K12"/>
    <mergeCell ref="J13:K13"/>
    <mergeCell ref="F31:G31"/>
    <mergeCell ref="F32:G32"/>
    <mergeCell ref="F33:G33"/>
    <mergeCell ref="F34:G34"/>
    <mergeCell ref="F27:G27"/>
    <mergeCell ref="F28:G28"/>
    <mergeCell ref="F29:G29"/>
    <mergeCell ref="F30:G30"/>
    <mergeCell ref="F24:G24"/>
    <mergeCell ref="F25:G25"/>
    <mergeCell ref="F26:G26"/>
    <mergeCell ref="F19:G19"/>
    <mergeCell ref="F20:G20"/>
    <mergeCell ref="J22:K22"/>
    <mergeCell ref="J23:K23"/>
    <mergeCell ref="J24:K24"/>
    <mergeCell ref="J25:K25"/>
    <mergeCell ref="J18:K18"/>
    <mergeCell ref="J19:K19"/>
    <mergeCell ref="J20:K20"/>
    <mergeCell ref="J21:K21"/>
    <mergeCell ref="J14:K14"/>
    <mergeCell ref="J15:K15"/>
    <mergeCell ref="J16:K16"/>
    <mergeCell ref="J17:K17"/>
    <mergeCell ref="J37:K37"/>
    <mergeCell ref="J30:K30"/>
    <mergeCell ref="J31:K31"/>
    <mergeCell ref="J32:K32"/>
    <mergeCell ref="J33:K33"/>
    <mergeCell ref="J26:K26"/>
    <mergeCell ref="J27:K27"/>
    <mergeCell ref="J28:K28"/>
    <mergeCell ref="J29:K29"/>
    <mergeCell ref="J34:K34"/>
    <mergeCell ref="J35:K35"/>
    <mergeCell ref="L18:M18"/>
    <mergeCell ref="L19:M19"/>
    <mergeCell ref="L7:M7"/>
    <mergeCell ref="L37:M37"/>
    <mergeCell ref="L8:M8"/>
    <mergeCell ref="L9:M9"/>
    <mergeCell ref="L10:M10"/>
    <mergeCell ref="L11:M11"/>
    <mergeCell ref="L12:M12"/>
    <mergeCell ref="L13:M13"/>
    <mergeCell ref="L14:M14"/>
    <mergeCell ref="L15:M15"/>
    <mergeCell ref="L21:M21"/>
    <mergeCell ref="L22:M22"/>
    <mergeCell ref="L23:M23"/>
    <mergeCell ref="L16:M16"/>
    <mergeCell ref="L17:M17"/>
    <mergeCell ref="O11:P11"/>
    <mergeCell ref="O12:P12"/>
    <mergeCell ref="O13:P13"/>
    <mergeCell ref="O14:P14"/>
    <mergeCell ref="O15:P15"/>
    <mergeCell ref="O16:P16"/>
    <mergeCell ref="O17:P17"/>
    <mergeCell ref="O18:P18"/>
    <mergeCell ref="L36:M36"/>
    <mergeCell ref="L32:M32"/>
    <mergeCell ref="L33:M33"/>
    <mergeCell ref="L34:M34"/>
    <mergeCell ref="L35:M35"/>
    <mergeCell ref="O23:P23"/>
    <mergeCell ref="O24:P24"/>
    <mergeCell ref="L28:M28"/>
    <mergeCell ref="L29:M29"/>
    <mergeCell ref="L30:M30"/>
    <mergeCell ref="L31:M31"/>
    <mergeCell ref="L24:M24"/>
    <mergeCell ref="L25:M25"/>
    <mergeCell ref="L26:M26"/>
    <mergeCell ref="L27:M27"/>
    <mergeCell ref="L20:M20"/>
    <mergeCell ref="Q11:R11"/>
    <mergeCell ref="Q12:R12"/>
    <mergeCell ref="Q13:R13"/>
    <mergeCell ref="Q14:R14"/>
    <mergeCell ref="O31:P31"/>
    <mergeCell ref="O32:P32"/>
    <mergeCell ref="O33:P33"/>
    <mergeCell ref="O34:P34"/>
    <mergeCell ref="O27:P27"/>
    <mergeCell ref="O28:P28"/>
    <mergeCell ref="O29:P29"/>
    <mergeCell ref="O30:P30"/>
    <mergeCell ref="O25:P25"/>
    <mergeCell ref="O26:P26"/>
    <mergeCell ref="O19:P19"/>
    <mergeCell ref="O20:P20"/>
    <mergeCell ref="O21:P21"/>
    <mergeCell ref="O22:P22"/>
    <mergeCell ref="Q23:R23"/>
    <mergeCell ref="Q24:R24"/>
    <mergeCell ref="Q25:R25"/>
    <mergeCell ref="Q26:R26"/>
    <mergeCell ref="Q19:R19"/>
    <mergeCell ref="Q20:R20"/>
    <mergeCell ref="Q22:R22"/>
    <mergeCell ref="Q15:R15"/>
    <mergeCell ref="Q16:R16"/>
    <mergeCell ref="Q17:R17"/>
    <mergeCell ref="Q18:R18"/>
    <mergeCell ref="Q31:R31"/>
    <mergeCell ref="Q32:R32"/>
    <mergeCell ref="Q33:R33"/>
    <mergeCell ref="Q27:R27"/>
    <mergeCell ref="Q28:R28"/>
    <mergeCell ref="Q29:R29"/>
    <mergeCell ref="Q30:R30"/>
    <mergeCell ref="AC34:AD34"/>
    <mergeCell ref="AC35:AD35"/>
    <mergeCell ref="Q35:R35"/>
    <mergeCell ref="Q36:R36"/>
    <mergeCell ref="Q37:R37"/>
    <mergeCell ref="S37:T37"/>
    <mergeCell ref="AV12:AW12"/>
    <mergeCell ref="AV13:AW13"/>
    <mergeCell ref="AN18:AO18"/>
    <mergeCell ref="AN19:AO19"/>
    <mergeCell ref="AN20:AO20"/>
    <mergeCell ref="AN21:AO21"/>
    <mergeCell ref="AH37:AI37"/>
    <mergeCell ref="AJ37:AK37"/>
    <mergeCell ref="AN37:AO37"/>
    <mergeCell ref="AH24:AI24"/>
    <mergeCell ref="AH25:AI25"/>
    <mergeCell ref="AH26:AI26"/>
    <mergeCell ref="AH29:AI29"/>
    <mergeCell ref="AR33:AS33"/>
    <mergeCell ref="AT33:AU33"/>
    <mergeCell ref="S22:T22"/>
    <mergeCell ref="S23:T23"/>
    <mergeCell ref="Q21:R21"/>
    <mergeCell ref="AJ7:AK7"/>
    <mergeCell ref="AH7:AI7"/>
    <mergeCell ref="AF7:AG7"/>
    <mergeCell ref="AC7:AD7"/>
    <mergeCell ref="S24:T24"/>
    <mergeCell ref="S17:T17"/>
    <mergeCell ref="S18:T18"/>
    <mergeCell ref="S19:T19"/>
    <mergeCell ref="S20:T20"/>
    <mergeCell ref="S13:T13"/>
    <mergeCell ref="S14:T14"/>
    <mergeCell ref="S15:T15"/>
    <mergeCell ref="S16:T16"/>
    <mergeCell ref="U9:V9"/>
    <mergeCell ref="U10:V10"/>
    <mergeCell ref="U11:V11"/>
    <mergeCell ref="U12:V12"/>
    <mergeCell ref="U17:V17"/>
    <mergeCell ref="U18:V18"/>
    <mergeCell ref="S21:T21"/>
    <mergeCell ref="S9:T9"/>
    <mergeCell ref="S10:T10"/>
    <mergeCell ref="S11:T11"/>
    <mergeCell ref="S12:T12"/>
    <mergeCell ref="S25:T25"/>
    <mergeCell ref="S26:T26"/>
    <mergeCell ref="S27:T27"/>
    <mergeCell ref="S28:T28"/>
    <mergeCell ref="S29:T29"/>
    <mergeCell ref="S30:T30"/>
    <mergeCell ref="S31:T31"/>
    <mergeCell ref="S32:T32"/>
    <mergeCell ref="U25:V25"/>
    <mergeCell ref="U21:V21"/>
    <mergeCell ref="U22:V22"/>
    <mergeCell ref="U23:V23"/>
    <mergeCell ref="U24:V24"/>
    <mergeCell ref="U19:V19"/>
    <mergeCell ref="U20:V20"/>
    <mergeCell ref="U13:V13"/>
    <mergeCell ref="U14:V14"/>
    <mergeCell ref="U15:V15"/>
    <mergeCell ref="U16:V16"/>
    <mergeCell ref="AC28:AD28"/>
    <mergeCell ref="Y17:Z17"/>
    <mergeCell ref="AC23:AD23"/>
    <mergeCell ref="AC16:AD16"/>
    <mergeCell ref="AC17:AD17"/>
    <mergeCell ref="Y9:Z9"/>
    <mergeCell ref="Y10:Z10"/>
    <mergeCell ref="Y11:Z11"/>
    <mergeCell ref="Y12:Z12"/>
    <mergeCell ref="Y21:Z21"/>
    <mergeCell ref="Y22:Z22"/>
    <mergeCell ref="Y13:Z13"/>
    <mergeCell ref="Y14:Z14"/>
    <mergeCell ref="Y15:Z15"/>
    <mergeCell ref="Y16:Z16"/>
    <mergeCell ref="Y23:Z23"/>
    <mergeCell ref="Y26:Z26"/>
    <mergeCell ref="Y27:Z27"/>
    <mergeCell ref="Y28:Z28"/>
    <mergeCell ref="AF19:AG19"/>
    <mergeCell ref="AC10:AD10"/>
    <mergeCell ref="AC11:AD11"/>
    <mergeCell ref="AC20:AD20"/>
    <mergeCell ref="AC21:AD21"/>
    <mergeCell ref="AC22:AD22"/>
    <mergeCell ref="AF13:AG13"/>
    <mergeCell ref="AF14:AG14"/>
    <mergeCell ref="AF15:AG15"/>
    <mergeCell ref="AF16:AG16"/>
    <mergeCell ref="AC18:AD18"/>
    <mergeCell ref="AC19:AD19"/>
    <mergeCell ref="AC12:AD12"/>
    <mergeCell ref="AC13:AD13"/>
    <mergeCell ref="AC14:AD14"/>
    <mergeCell ref="AC15:AD15"/>
    <mergeCell ref="AF21:AG21"/>
    <mergeCell ref="AF22:AG22"/>
    <mergeCell ref="AF23:AG23"/>
    <mergeCell ref="AF24:AG24"/>
    <mergeCell ref="AC31:AD31"/>
    <mergeCell ref="AF20:AG20"/>
    <mergeCell ref="AC36:AD36"/>
    <mergeCell ref="AF8:AG8"/>
    <mergeCell ref="AF9:AG9"/>
    <mergeCell ref="AF10:AG10"/>
    <mergeCell ref="AF11:AG11"/>
    <mergeCell ref="AF12:AG12"/>
    <mergeCell ref="AF25:AG25"/>
    <mergeCell ref="AF26:AG26"/>
    <mergeCell ref="AF17:AG17"/>
    <mergeCell ref="AF18:AG18"/>
    <mergeCell ref="AC32:AD32"/>
    <mergeCell ref="AC33:AD33"/>
    <mergeCell ref="AC24:AD24"/>
    <mergeCell ref="AC25:AD25"/>
    <mergeCell ref="AC26:AD26"/>
    <mergeCell ref="AC27:AD27"/>
    <mergeCell ref="AC29:AD29"/>
    <mergeCell ref="AC30:AD30"/>
    <mergeCell ref="AF33:AG33"/>
    <mergeCell ref="AF34:AG34"/>
    <mergeCell ref="AF35:AG35"/>
    <mergeCell ref="AF36:AG36"/>
    <mergeCell ref="AF29:AG29"/>
    <mergeCell ref="AF30:AG30"/>
    <mergeCell ref="AF31:AG31"/>
    <mergeCell ref="AF32:AG32"/>
    <mergeCell ref="AF27:AG27"/>
    <mergeCell ref="AF28:AG28"/>
    <mergeCell ref="AH27:AI27"/>
    <mergeCell ref="AH28:AI28"/>
    <mergeCell ref="AH35:AI35"/>
    <mergeCell ref="AH34:AI34"/>
    <mergeCell ref="AH18:AI18"/>
    <mergeCell ref="AH19:AI19"/>
    <mergeCell ref="AH30:AI30"/>
    <mergeCell ref="AH31:AI31"/>
    <mergeCell ref="AH32:AI32"/>
    <mergeCell ref="AH33:AI33"/>
    <mergeCell ref="AH20:AI20"/>
    <mergeCell ref="AH21:AI21"/>
    <mergeCell ref="AH22:AI22"/>
    <mergeCell ref="AH23:AI23"/>
    <mergeCell ref="AJ17:AK17"/>
    <mergeCell ref="AJ14:AK14"/>
    <mergeCell ref="AJ15:AK15"/>
    <mergeCell ref="AH12:AI12"/>
    <mergeCell ref="AH13:AI13"/>
    <mergeCell ref="AH14:AI14"/>
    <mergeCell ref="AH15:AI15"/>
    <mergeCell ref="AH8:AI8"/>
    <mergeCell ref="AH9:AI9"/>
    <mergeCell ref="AH10:AI10"/>
    <mergeCell ref="AH11:AI11"/>
    <mergeCell ref="AH16:AI16"/>
    <mergeCell ref="AH17:AI17"/>
    <mergeCell ref="AJ33:AK33"/>
    <mergeCell ref="AJ34:AK34"/>
    <mergeCell ref="AJ35:AK35"/>
    <mergeCell ref="AJ28:AK28"/>
    <mergeCell ref="AJ29:AK29"/>
    <mergeCell ref="AJ30:AK30"/>
    <mergeCell ref="AJ31:AK31"/>
    <mergeCell ref="AJ26:AK26"/>
    <mergeCell ref="AJ27:AK27"/>
    <mergeCell ref="AN8:AO8"/>
    <mergeCell ref="AN9:AO9"/>
    <mergeCell ref="AN10:AO10"/>
    <mergeCell ref="AN11:AO11"/>
    <mergeCell ref="AN12:AO12"/>
    <mergeCell ref="AN13:AO13"/>
    <mergeCell ref="AN14:AO14"/>
    <mergeCell ref="AN15:AO15"/>
    <mergeCell ref="AJ32:AK32"/>
    <mergeCell ref="AJ20:AK20"/>
    <mergeCell ref="AJ21:AK21"/>
    <mergeCell ref="AJ22:AK22"/>
    <mergeCell ref="AJ23:AK23"/>
    <mergeCell ref="AJ18:AK18"/>
    <mergeCell ref="AJ19:AK19"/>
    <mergeCell ref="AN16:AO16"/>
    <mergeCell ref="AN17:AO17"/>
    <mergeCell ref="AJ24:AK24"/>
    <mergeCell ref="AJ25:AK25"/>
    <mergeCell ref="AJ10:AK10"/>
    <mergeCell ref="AJ11:AK11"/>
    <mergeCell ref="AJ12:AK12"/>
    <mergeCell ref="AJ13:AK13"/>
    <mergeCell ref="AJ16:AK16"/>
    <mergeCell ref="AP8:AQ8"/>
    <mergeCell ref="AP9:AQ9"/>
    <mergeCell ref="AP10:AQ10"/>
    <mergeCell ref="AP11:AQ11"/>
    <mergeCell ref="AP12:AQ12"/>
    <mergeCell ref="AP13:AQ13"/>
    <mergeCell ref="AP17:AQ17"/>
    <mergeCell ref="AP18:AQ18"/>
    <mergeCell ref="AP19:AQ19"/>
    <mergeCell ref="AP15:AQ15"/>
    <mergeCell ref="AP16:AQ16"/>
    <mergeCell ref="AP14:AQ14"/>
    <mergeCell ref="AN34:AO34"/>
    <mergeCell ref="AN35:AO35"/>
    <mergeCell ref="AN23:AO23"/>
    <mergeCell ref="AN24:AO24"/>
    <mergeCell ref="AN25:AO25"/>
    <mergeCell ref="AP33:AQ33"/>
    <mergeCell ref="AP34:AQ34"/>
    <mergeCell ref="AP35:AQ35"/>
    <mergeCell ref="AN30:AO30"/>
    <mergeCell ref="AN31:AO31"/>
    <mergeCell ref="AN32:AO32"/>
    <mergeCell ref="AN33:AO33"/>
    <mergeCell ref="AN26:AO26"/>
    <mergeCell ref="AN27:AO27"/>
    <mergeCell ref="AN28:AO28"/>
    <mergeCell ref="AN29:AO29"/>
    <mergeCell ref="AP25:AQ25"/>
    <mergeCell ref="AP26:AQ26"/>
    <mergeCell ref="AP27:AQ27"/>
    <mergeCell ref="AP28:AQ28"/>
    <mergeCell ref="AP29:AQ29"/>
    <mergeCell ref="AP30:AQ30"/>
    <mergeCell ref="AP31:AQ31"/>
    <mergeCell ref="AP32:AQ32"/>
    <mergeCell ref="AP21:AQ21"/>
    <mergeCell ref="AP22:AQ22"/>
    <mergeCell ref="AP23:AQ23"/>
    <mergeCell ref="AP24:AQ24"/>
    <mergeCell ref="AP20:AQ20"/>
    <mergeCell ref="AN22:AO22"/>
    <mergeCell ref="AV21:AW21"/>
    <mergeCell ref="AV22:AW22"/>
    <mergeCell ref="AV23:AW23"/>
    <mergeCell ref="AV16:AW16"/>
    <mergeCell ref="AV17:AW17"/>
    <mergeCell ref="AV18:AW18"/>
    <mergeCell ref="AV19:AW19"/>
    <mergeCell ref="AV32:AW32"/>
    <mergeCell ref="AR18:AS18"/>
    <mergeCell ref="Y41:Z41"/>
    <mergeCell ref="U39:V39"/>
    <mergeCell ref="S39:T39"/>
    <mergeCell ref="Y25:Z25"/>
    <mergeCell ref="Y18:Z18"/>
    <mergeCell ref="Y19:Z19"/>
    <mergeCell ref="Y20:Z20"/>
    <mergeCell ref="Y24:Z24"/>
    <mergeCell ref="U26:V26"/>
    <mergeCell ref="U27:V27"/>
    <mergeCell ref="U28:V28"/>
    <mergeCell ref="AT18:AU18"/>
    <mergeCell ref="AR19:AS19"/>
    <mergeCell ref="AT19:AU19"/>
    <mergeCell ref="AR20:AS20"/>
    <mergeCell ref="AT20:AU20"/>
    <mergeCell ref="AR21:AS21"/>
    <mergeCell ref="AT21:AU21"/>
    <mergeCell ref="AJ39:AK39"/>
    <mergeCell ref="AH39:AI39"/>
    <mergeCell ref="AF39:AG39"/>
    <mergeCell ref="AC39:AD39"/>
    <mergeCell ref="AV36:AW36"/>
    <mergeCell ref="AV39:AW39"/>
    <mergeCell ref="AP39:AQ39"/>
    <mergeCell ref="AN39:AO39"/>
    <mergeCell ref="AV37:AW37"/>
    <mergeCell ref="AP37:AQ37"/>
    <mergeCell ref="AN36:AO36"/>
    <mergeCell ref="AR36:AS36"/>
    <mergeCell ref="AT36:AU36"/>
    <mergeCell ref="AP36:AQ36"/>
    <mergeCell ref="AJ36:AK36"/>
    <mergeCell ref="AH36:AI36"/>
    <mergeCell ref="AC37:AD37"/>
    <mergeCell ref="AF37:AG37"/>
    <mergeCell ref="AR39:AS39"/>
    <mergeCell ref="AT39:AU39"/>
    <mergeCell ref="AR37:AS37"/>
    <mergeCell ref="AT37:AU37"/>
    <mergeCell ref="O39:P39"/>
    <mergeCell ref="L39:M39"/>
    <mergeCell ref="J39:K39"/>
    <mergeCell ref="Y33:Z33"/>
    <mergeCell ref="Y34:Z34"/>
    <mergeCell ref="Y35:Z35"/>
    <mergeCell ref="Y36:Z36"/>
    <mergeCell ref="Y29:Z29"/>
    <mergeCell ref="Y30:Z30"/>
    <mergeCell ref="U29:V29"/>
    <mergeCell ref="U30:V30"/>
    <mergeCell ref="U31:V31"/>
    <mergeCell ref="U32:V32"/>
    <mergeCell ref="Y32:Z32"/>
    <mergeCell ref="Y31:Z31"/>
    <mergeCell ref="Q39:R39"/>
    <mergeCell ref="U36:V36"/>
    <mergeCell ref="U37:V37"/>
    <mergeCell ref="Y37:Z37"/>
    <mergeCell ref="U35:V35"/>
    <mergeCell ref="S36:T36"/>
    <mergeCell ref="U33:V33"/>
    <mergeCell ref="U34:V34"/>
    <mergeCell ref="O37:P37"/>
    <mergeCell ref="AX39:AY39"/>
    <mergeCell ref="AT6:AU6"/>
    <mergeCell ref="AR6:AS6"/>
    <mergeCell ref="AT7:AU7"/>
    <mergeCell ref="AR7:AS7"/>
    <mergeCell ref="AT8:AU8"/>
    <mergeCell ref="AR8:AS8"/>
    <mergeCell ref="F39:G39"/>
    <mergeCell ref="AV33:AW33"/>
    <mergeCell ref="AV34:AW34"/>
    <mergeCell ref="AV35:AW35"/>
    <mergeCell ref="AV28:AW28"/>
    <mergeCell ref="AV29:AW29"/>
    <mergeCell ref="AV30:AW30"/>
    <mergeCell ref="AV31:AW31"/>
    <mergeCell ref="AV14:AW14"/>
    <mergeCell ref="AV15:AW15"/>
    <mergeCell ref="AV24:AW24"/>
    <mergeCell ref="AV25:AW25"/>
    <mergeCell ref="AV26:AW26"/>
    <mergeCell ref="AV27:AW27"/>
    <mergeCell ref="AV20:AW20"/>
    <mergeCell ref="AR12:AS12"/>
    <mergeCell ref="AT12:AU12"/>
    <mergeCell ref="AR13:AS13"/>
    <mergeCell ref="AT13:AU13"/>
    <mergeCell ref="AR14:AS14"/>
    <mergeCell ref="AT14:AU14"/>
    <mergeCell ref="AR9:AS9"/>
    <mergeCell ref="AT9:AU9"/>
    <mergeCell ref="AR10:AS10"/>
    <mergeCell ref="AT10:AU10"/>
    <mergeCell ref="AR11:AS11"/>
    <mergeCell ref="AT11:AU11"/>
    <mergeCell ref="AR15:AS15"/>
    <mergeCell ref="AT15:AU15"/>
    <mergeCell ref="AR16:AS16"/>
    <mergeCell ref="AT16:AU16"/>
    <mergeCell ref="AR17:AS17"/>
    <mergeCell ref="AT17:AU17"/>
    <mergeCell ref="AR26:AS26"/>
    <mergeCell ref="AT26:AU26"/>
    <mergeCell ref="AR27:AS27"/>
    <mergeCell ref="AT27:AU27"/>
    <mergeCell ref="AR22:AS22"/>
    <mergeCell ref="AT22:AU22"/>
    <mergeCell ref="AR23:AS23"/>
    <mergeCell ref="AT23:AU23"/>
    <mergeCell ref="AR24:AS24"/>
    <mergeCell ref="AT24:AU24"/>
    <mergeCell ref="AZ5:AZ6"/>
    <mergeCell ref="AB1:AS1"/>
    <mergeCell ref="H6:I6"/>
    <mergeCell ref="N5:N6"/>
    <mergeCell ref="N4:T4"/>
    <mergeCell ref="W5:W6"/>
    <mergeCell ref="AC5:AD6"/>
    <mergeCell ref="AF5:AL5"/>
    <mergeCell ref="AR35:AS35"/>
    <mergeCell ref="AT35:AU35"/>
    <mergeCell ref="AR30:AS30"/>
    <mergeCell ref="AT30:AU30"/>
    <mergeCell ref="AR31:AS31"/>
    <mergeCell ref="AT31:AU31"/>
    <mergeCell ref="AR32:AS32"/>
    <mergeCell ref="AT32:AU32"/>
    <mergeCell ref="AR28:AS28"/>
    <mergeCell ref="AT28:AU28"/>
    <mergeCell ref="AR29:AS29"/>
    <mergeCell ref="AT29:AU29"/>
    <mergeCell ref="AR34:AS34"/>
    <mergeCell ref="AT34:AU34"/>
    <mergeCell ref="AR25:AS25"/>
    <mergeCell ref="AT25:AU25"/>
  </mergeCells>
  <phoneticPr fontId="0" type="noConversion"/>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Presentation!E121</f>
        <v>Février 2024</v>
      </c>
      <c r="S2" s="16" t="s">
        <v>9</v>
      </c>
      <c r="U2" s="19"/>
      <c r="V2" s="19"/>
      <c r="W2" s="19"/>
      <c r="X2" s="19"/>
      <c r="Y2" s="199">
        <f>+Mois_1!Y41</f>
        <v>0</v>
      </c>
      <c r="Z2" s="200"/>
      <c r="AA2" s="20"/>
      <c r="AB2" s="21"/>
      <c r="AC2" s="21"/>
      <c r="AD2" s="21"/>
      <c r="AE2" s="21"/>
      <c r="AF2" s="21" t="s">
        <v>11</v>
      </c>
      <c r="AG2" s="21"/>
      <c r="AH2" s="22"/>
      <c r="AI2" s="21"/>
      <c r="AJ2" s="22"/>
      <c r="AK2" s="21" t="str">
        <f>L2</f>
        <v>Février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tr">
        <f>+Mois_1!Q5</f>
        <v>Remises Chèques</v>
      </c>
      <c r="R5" s="108"/>
      <c r="S5" s="107" t="str">
        <f>Mois_1!S5</f>
        <v>Versements Espèces</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Presentation!E122</f>
        <v>Mars 2024</v>
      </c>
      <c r="S2" s="16" t="s">
        <v>9</v>
      </c>
      <c r="U2" s="19"/>
      <c r="V2" s="19"/>
      <c r="W2" s="19"/>
      <c r="X2" s="19"/>
      <c r="Y2" s="199">
        <f>+Mois_2!Y41</f>
        <v>0</v>
      </c>
      <c r="Z2" s="200"/>
      <c r="AA2" s="20"/>
      <c r="AB2" s="21"/>
      <c r="AC2" s="21"/>
      <c r="AD2" s="21"/>
      <c r="AE2" s="21"/>
      <c r="AF2" s="21" t="s">
        <v>11</v>
      </c>
      <c r="AG2" s="21"/>
      <c r="AH2" s="22"/>
      <c r="AI2" s="21"/>
      <c r="AJ2" s="22"/>
      <c r="AK2" s="21" t="str">
        <f>L2</f>
        <v>Mars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tr">
        <f>Mois_2!Q5</f>
        <v>Remises Chèques</v>
      </c>
      <c r="R5" s="108"/>
      <c r="S5" s="107" t="str">
        <f>Mois_2!S5</f>
        <v>Versements Espèces</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Presentation!E123</f>
        <v>Avril 2024</v>
      </c>
      <c r="S2" s="16" t="s">
        <v>9</v>
      </c>
      <c r="U2" s="19"/>
      <c r="V2" s="19"/>
      <c r="W2" s="19"/>
      <c r="X2" s="19"/>
      <c r="Y2" s="199">
        <f>+Mois_3!Y41</f>
        <v>0</v>
      </c>
      <c r="Z2" s="200"/>
      <c r="AA2" s="20"/>
      <c r="AB2" s="21"/>
      <c r="AC2" s="21"/>
      <c r="AD2" s="21"/>
      <c r="AE2" s="21"/>
      <c r="AF2" s="21" t="s">
        <v>11</v>
      </c>
      <c r="AG2" s="21"/>
      <c r="AH2" s="22"/>
      <c r="AI2" s="21"/>
      <c r="AJ2" s="22"/>
      <c r="AK2" s="21" t="str">
        <f>L2</f>
        <v>Avril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Presentation!E124</f>
        <v>Mai 2024</v>
      </c>
      <c r="S2" s="16" t="s">
        <v>9</v>
      </c>
      <c r="U2" s="19"/>
      <c r="V2" s="19"/>
      <c r="W2" s="19"/>
      <c r="X2" s="19"/>
      <c r="Y2" s="199">
        <f>+Mois_4!Y41</f>
        <v>0</v>
      </c>
      <c r="Z2" s="200"/>
      <c r="AA2" s="20"/>
      <c r="AB2" s="21"/>
      <c r="AC2" s="21"/>
      <c r="AD2" s="21"/>
      <c r="AE2" s="21"/>
      <c r="AF2" s="21" t="s">
        <v>11</v>
      </c>
      <c r="AG2" s="21"/>
      <c r="AH2" s="22"/>
      <c r="AI2" s="21"/>
      <c r="AJ2" s="22"/>
      <c r="AK2" s="21" t="str">
        <f>L2</f>
        <v>Mai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Presentation!E125</f>
        <v>Juin 2024</v>
      </c>
      <c r="S2" s="16" t="s">
        <v>9</v>
      </c>
      <c r="U2" s="19"/>
      <c r="V2" s="19"/>
      <c r="W2" s="19"/>
      <c r="X2" s="19"/>
      <c r="Y2" s="199">
        <f>+Mois_5!Y41</f>
        <v>0</v>
      </c>
      <c r="Z2" s="200"/>
      <c r="AA2" s="20"/>
      <c r="AB2" s="21"/>
      <c r="AC2" s="21"/>
      <c r="AD2" s="21"/>
      <c r="AE2" s="21"/>
      <c r="AF2" s="21" t="s">
        <v>11</v>
      </c>
      <c r="AG2" s="21"/>
      <c r="AH2" s="22"/>
      <c r="AI2" s="21"/>
      <c r="AJ2" s="22"/>
      <c r="AK2" s="21" t="str">
        <f>L2</f>
        <v>Juin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Presentation!E126</f>
        <v>Juillet 2024</v>
      </c>
      <c r="S2" s="16" t="s">
        <v>9</v>
      </c>
      <c r="U2" s="19"/>
      <c r="V2" s="19"/>
      <c r="W2" s="19"/>
      <c r="X2" s="19"/>
      <c r="Y2" s="199">
        <f>+Mois_6!Y41</f>
        <v>0</v>
      </c>
      <c r="Z2" s="200"/>
      <c r="AA2" s="20"/>
      <c r="AB2" s="21"/>
      <c r="AC2" s="21"/>
      <c r="AD2" s="21"/>
      <c r="AE2" s="21"/>
      <c r="AF2" s="21" t="s">
        <v>11</v>
      </c>
      <c r="AG2" s="21"/>
      <c r="AH2" s="22"/>
      <c r="AI2" s="21"/>
      <c r="AJ2" s="22"/>
      <c r="AK2" s="21" t="str">
        <f>L2</f>
        <v>Juillet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Presentation!E127</f>
        <v>Août 2024</v>
      </c>
      <c r="S2" s="16" t="s">
        <v>9</v>
      </c>
      <c r="U2" s="19"/>
      <c r="V2" s="19"/>
      <c r="W2" s="19"/>
      <c r="X2" s="19"/>
      <c r="Y2" s="199">
        <f>+Mois_7!Y41</f>
        <v>0</v>
      </c>
      <c r="Z2" s="200"/>
      <c r="AA2" s="20"/>
      <c r="AB2" s="21"/>
      <c r="AC2" s="21"/>
      <c r="AD2" s="21"/>
      <c r="AE2" s="21"/>
      <c r="AF2" s="21" t="s">
        <v>11</v>
      </c>
      <c r="AG2" s="21"/>
      <c r="AH2" s="22"/>
      <c r="AI2" s="21"/>
      <c r="AJ2" s="22"/>
      <c r="AK2" s="21" t="str">
        <f>L2</f>
        <v>Août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Presentation!E128</f>
        <v>Septembre 2024</v>
      </c>
      <c r="S2" s="16" t="s">
        <v>9</v>
      </c>
      <c r="U2" s="19"/>
      <c r="V2" s="19"/>
      <c r="W2" s="19"/>
      <c r="X2" s="19"/>
      <c r="Y2" s="199">
        <f>+Mois_8!Y41</f>
        <v>0</v>
      </c>
      <c r="Z2" s="200"/>
      <c r="AA2" s="20"/>
      <c r="AB2" s="21"/>
      <c r="AC2" s="21"/>
      <c r="AD2" s="21"/>
      <c r="AE2" s="21"/>
      <c r="AF2" s="21" t="s">
        <v>11</v>
      </c>
      <c r="AG2" s="21"/>
      <c r="AH2" s="22"/>
      <c r="AI2" s="21"/>
      <c r="AJ2" s="22"/>
      <c r="AK2" s="21" t="str">
        <f>L2</f>
        <v>Septembre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Presentation!E129</f>
        <v>Octobre 2024</v>
      </c>
      <c r="S2" s="16" t="s">
        <v>9</v>
      </c>
      <c r="U2" s="19"/>
      <c r="V2" s="19"/>
      <c r="W2" s="19"/>
      <c r="X2" s="19"/>
      <c r="Y2" s="199">
        <f>+Mois_9!Y41</f>
        <v>0</v>
      </c>
      <c r="Z2" s="200"/>
      <c r="AA2" s="20"/>
      <c r="AB2" s="21"/>
      <c r="AC2" s="21"/>
      <c r="AD2" s="21"/>
      <c r="AE2" s="21"/>
      <c r="AF2" s="21" t="s">
        <v>11</v>
      </c>
      <c r="AG2" s="21"/>
      <c r="AH2" s="22"/>
      <c r="AI2" s="21"/>
      <c r="AJ2" s="22"/>
      <c r="AK2" s="21" t="str">
        <f>L2</f>
        <v>Octobre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Presentation!E130</f>
        <v>Novembre 2024</v>
      </c>
      <c r="S2" s="16" t="s">
        <v>9</v>
      </c>
      <c r="U2" s="19"/>
      <c r="V2" s="19"/>
      <c r="W2" s="19"/>
      <c r="X2" s="19"/>
      <c r="Y2" s="199">
        <f>+Mois_10!Y41</f>
        <v>0</v>
      </c>
      <c r="Z2" s="200"/>
      <c r="AA2" s="20"/>
      <c r="AB2" s="21"/>
      <c r="AC2" s="21"/>
      <c r="AD2" s="21"/>
      <c r="AE2" s="21"/>
      <c r="AF2" s="21" t="s">
        <v>11</v>
      </c>
      <c r="AG2" s="21"/>
      <c r="AH2" s="22"/>
      <c r="AI2" s="21"/>
      <c r="AJ2" s="22"/>
      <c r="AK2" s="21" t="str">
        <f>L2</f>
        <v>Novembre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BA42"/>
  <sheetViews>
    <sheetView showZeros="0" zoomScaleNormal="100" workbookViewId="0">
      <selection activeCell="D6" sqref="D6:E6"/>
    </sheetView>
  </sheetViews>
  <sheetFormatPr baseColWidth="10" defaultRowHeight="12.75" x14ac:dyDescent="0.2"/>
  <cols>
    <col min="1" max="1" width="4.5703125" style="2" customWidth="1"/>
    <col min="2" max="2" width="10.7109375" style="2" customWidth="1"/>
    <col min="3" max="3" width="1.7109375" style="2" customWidth="1"/>
    <col min="4" max="4" width="10.7109375" style="2" customWidth="1"/>
    <col min="5" max="5" width="1.85546875" style="2" customWidth="1"/>
    <col min="6" max="6" width="10.7109375" style="2" customWidth="1"/>
    <col min="7" max="7" width="1.85546875" style="2" customWidth="1"/>
    <col min="8" max="8" width="10.7109375" style="2" customWidth="1"/>
    <col min="9" max="9" width="1.85546875" style="2" customWidth="1"/>
    <col min="10" max="10" width="10.7109375" style="2" customWidth="1"/>
    <col min="11" max="11" width="2" style="2" customWidth="1"/>
    <col min="12" max="12" width="10.7109375" style="2" customWidth="1"/>
    <col min="13" max="13" width="2.7109375" style="2" customWidth="1"/>
    <col min="14" max="14" width="12.85546875" style="2" customWidth="1"/>
    <col min="15" max="15" width="10.7109375" style="2" customWidth="1"/>
    <col min="16" max="16" width="2.28515625" style="2" customWidth="1"/>
    <col min="17" max="17" width="10.7109375" style="2" customWidth="1"/>
    <col min="18" max="18" width="2.140625" style="2" customWidth="1"/>
    <col min="19" max="19" width="10.7109375" style="2" customWidth="1"/>
    <col min="20" max="20" width="1.7109375" style="2" customWidth="1"/>
    <col min="21" max="21" width="10.7109375" style="2" customWidth="1"/>
    <col min="22" max="22" width="3.7109375" style="2" customWidth="1"/>
    <col min="23" max="23" width="4.5703125" style="50" customWidth="1"/>
    <col min="24" max="24" width="4.42578125" style="2" customWidth="1"/>
    <col min="25" max="25" width="10.7109375" style="2" customWidth="1"/>
    <col min="26" max="26" width="4" style="2" customWidth="1"/>
    <col min="27" max="27" width="9.85546875" style="2" customWidth="1"/>
    <col min="28" max="28" width="4.5703125" style="2" customWidth="1"/>
    <col min="29" max="29" width="10.7109375" style="2" customWidth="1"/>
    <col min="30" max="30" width="1.7109375" style="2" customWidth="1"/>
    <col min="31" max="31" width="12.7109375" style="2" customWidth="1"/>
    <col min="32" max="32" width="10.7109375" style="2" customWidth="1"/>
    <col min="33" max="33" width="2.140625" style="2" customWidth="1"/>
    <col min="34" max="34" width="10.7109375" style="2" customWidth="1"/>
    <col min="35" max="35" width="1.7109375" style="2" customWidth="1"/>
    <col min="36" max="36" width="10.85546875" style="2" customWidth="1"/>
    <col min="37" max="37" width="1.7109375" style="2" customWidth="1"/>
    <col min="38" max="38" width="12.85546875" style="2" customWidth="1"/>
    <col min="39" max="39" width="1.28515625" style="2" customWidth="1"/>
    <col min="40" max="40" width="10.7109375" style="2" customWidth="1"/>
    <col min="41" max="41" width="2.140625" style="2" customWidth="1"/>
    <col min="42" max="42" width="10.7109375" style="2" customWidth="1"/>
    <col min="43" max="43" width="2.140625" style="2" customWidth="1"/>
    <col min="44" max="44" width="10.85546875" style="2" customWidth="1"/>
    <col min="45" max="45" width="1.42578125" style="2" customWidth="1"/>
    <col min="46" max="46" width="10.5703125" style="2" customWidth="1"/>
    <col min="47" max="47" width="2.140625" style="2" customWidth="1"/>
    <col min="48" max="48" width="10.42578125" style="2" customWidth="1"/>
    <col min="49" max="49" width="1.85546875" style="2" customWidth="1"/>
    <col min="50" max="50" width="10.7109375" style="2" customWidth="1"/>
    <col min="51" max="51" width="2.85546875" style="2" customWidth="1"/>
    <col min="52" max="52" width="4.5703125" style="69" customWidth="1"/>
    <col min="53" max="53" width="3.7109375" style="2" customWidth="1"/>
    <col min="54" max="54" width="11.42578125" style="2"/>
    <col min="55" max="55" width="3.7109375" style="2" customWidth="1"/>
    <col min="56" max="16384" width="11.42578125" style="2"/>
  </cols>
  <sheetData>
    <row r="1" spans="1:53" ht="17.25" customHeight="1" x14ac:dyDescent="0.25">
      <c r="A1" s="170" t="s">
        <v>3</v>
      </c>
      <c r="B1" s="170"/>
      <c r="C1" s="170"/>
      <c r="D1" s="170"/>
      <c r="E1" s="170"/>
      <c r="F1" s="170"/>
      <c r="G1" s="170"/>
      <c r="H1" s="170"/>
      <c r="I1" s="170"/>
      <c r="J1" s="170"/>
      <c r="K1" s="170"/>
      <c r="L1" s="170"/>
      <c r="M1" s="170"/>
      <c r="N1" s="170"/>
      <c r="O1" s="170"/>
      <c r="P1" s="170"/>
      <c r="AB1" s="97" t="s">
        <v>58</v>
      </c>
      <c r="AC1" s="97"/>
      <c r="AD1" s="97"/>
      <c r="AE1" s="97"/>
      <c r="AF1" s="97"/>
      <c r="AG1" s="97"/>
      <c r="AH1" s="97"/>
      <c r="AI1" s="97"/>
      <c r="AJ1" s="97"/>
      <c r="AK1" s="97"/>
      <c r="AL1" s="97"/>
      <c r="AM1" s="97"/>
      <c r="AN1" s="97"/>
      <c r="AO1" s="97"/>
      <c r="AP1" s="97"/>
      <c r="AQ1" s="97"/>
      <c r="AR1" s="97"/>
      <c r="AS1" s="97"/>
    </row>
    <row r="2" spans="1:53" s="17" customFormat="1" ht="15.75" customHeight="1" x14ac:dyDescent="0.2">
      <c r="A2" s="16" t="str">
        <f>Presentation!C5</f>
        <v>NOM DU DOSSIER</v>
      </c>
      <c r="L2" s="18" t="str">
        <f>Presentation!E131</f>
        <v>Décembre 2024</v>
      </c>
      <c r="S2" s="16" t="s">
        <v>9</v>
      </c>
      <c r="U2" s="19"/>
      <c r="V2" s="19"/>
      <c r="W2" s="19"/>
      <c r="X2" s="19"/>
      <c r="Y2" s="199">
        <f>+Mois_11!Y41</f>
        <v>0</v>
      </c>
      <c r="Z2" s="200"/>
      <c r="AA2" s="20"/>
      <c r="AB2" s="21"/>
      <c r="AC2" s="21"/>
      <c r="AD2" s="21"/>
      <c r="AE2" s="21"/>
      <c r="AF2" s="21" t="s">
        <v>11</v>
      </c>
      <c r="AG2" s="21"/>
      <c r="AH2" s="22"/>
      <c r="AI2" s="21"/>
      <c r="AJ2" s="22"/>
      <c r="AK2" s="21" t="str">
        <f>L2</f>
        <v>Décembre 2024</v>
      </c>
      <c r="AL2" s="21"/>
      <c r="AM2" s="21"/>
      <c r="AN2" s="21"/>
      <c r="AO2" s="21"/>
      <c r="AP2" s="21"/>
      <c r="AQ2" s="21"/>
      <c r="AR2" s="21"/>
      <c r="AS2" s="21"/>
      <c r="AT2" s="21"/>
      <c r="AU2" s="21"/>
      <c r="AV2" s="21"/>
      <c r="AW2" s="21"/>
      <c r="AX2" s="22"/>
      <c r="AY2" s="23"/>
      <c r="AZ2" s="24"/>
    </row>
    <row r="3" spans="1:53" ht="6" customHeight="1" x14ac:dyDescent="0.2"/>
    <row r="4" spans="1:53" s="25" customFormat="1" ht="16.5" customHeight="1" x14ac:dyDescent="0.2">
      <c r="N4" s="102" t="s">
        <v>5</v>
      </c>
      <c r="O4" s="103"/>
      <c r="P4" s="103"/>
      <c r="Q4" s="103"/>
      <c r="R4" s="103"/>
      <c r="S4" s="103"/>
      <c r="T4" s="104"/>
      <c r="W4" s="51"/>
      <c r="AM4" s="61"/>
      <c r="AZ4" s="70"/>
    </row>
    <row r="5" spans="1:53" s="26" customFormat="1" ht="21" customHeight="1" x14ac:dyDescent="0.2">
      <c r="A5" s="171" t="s">
        <v>0</v>
      </c>
      <c r="B5" s="107" t="s">
        <v>10</v>
      </c>
      <c r="C5" s="173"/>
      <c r="D5" s="111" t="s">
        <v>4</v>
      </c>
      <c r="E5" s="112"/>
      <c r="F5" s="112"/>
      <c r="G5" s="112"/>
      <c r="H5" s="112"/>
      <c r="I5" s="112"/>
      <c r="J5" s="112"/>
      <c r="K5" s="112"/>
      <c r="L5" s="112"/>
      <c r="M5" s="112"/>
      <c r="N5" s="100" t="s">
        <v>52</v>
      </c>
      <c r="O5" s="165" t="s">
        <v>39</v>
      </c>
      <c r="P5" s="166"/>
      <c r="Q5" s="107" t="s">
        <v>7</v>
      </c>
      <c r="R5" s="108"/>
      <c r="S5" s="107" t="s">
        <v>6</v>
      </c>
      <c r="T5" s="108"/>
      <c r="U5" s="107" t="s">
        <v>53</v>
      </c>
      <c r="V5" s="108"/>
      <c r="W5" s="105" t="s">
        <v>0</v>
      </c>
      <c r="Y5" s="107" t="s">
        <v>8</v>
      </c>
      <c r="Z5" s="108"/>
      <c r="AB5" s="171" t="s">
        <v>0</v>
      </c>
      <c r="AC5" s="107" t="s">
        <v>54</v>
      </c>
      <c r="AD5" s="108"/>
      <c r="AE5" s="55" t="s">
        <v>55</v>
      </c>
      <c r="AF5" s="111" t="s">
        <v>1</v>
      </c>
      <c r="AG5" s="112"/>
      <c r="AH5" s="112"/>
      <c r="AI5" s="112"/>
      <c r="AJ5" s="112"/>
      <c r="AK5" s="112"/>
      <c r="AL5" s="113"/>
      <c r="AM5" s="62"/>
      <c r="AN5" s="183" t="s">
        <v>2</v>
      </c>
      <c r="AO5" s="184"/>
      <c r="AP5" s="184"/>
      <c r="AQ5" s="184"/>
      <c r="AR5" s="184"/>
      <c r="AS5" s="184"/>
      <c r="AT5" s="184"/>
      <c r="AU5" s="184"/>
      <c r="AV5" s="184"/>
      <c r="AW5" s="184"/>
      <c r="AX5" s="184"/>
      <c r="AY5" s="185"/>
      <c r="AZ5" s="95" t="s">
        <v>0</v>
      </c>
      <c r="BA5" s="34"/>
    </row>
    <row r="6" spans="1:53" s="26" customFormat="1" ht="27.75" customHeight="1" x14ac:dyDescent="0.2">
      <c r="A6" s="172"/>
      <c r="B6" s="109"/>
      <c r="C6" s="174"/>
      <c r="D6" s="181" t="str">
        <f>+Mois_1!D6</f>
        <v>nature</v>
      </c>
      <c r="E6" s="182"/>
      <c r="F6" s="197" t="str">
        <f>+Mois_1!F6</f>
        <v>nature</v>
      </c>
      <c r="G6" s="198"/>
      <c r="H6" s="98" t="str">
        <f>+Mois_1!H6</f>
        <v>nature</v>
      </c>
      <c r="I6" s="99"/>
      <c r="J6" s="197" t="str">
        <f>+Mois_1!J6</f>
        <v>nature</v>
      </c>
      <c r="K6" s="198"/>
      <c r="L6" s="197" t="str">
        <f>+Mois_1!L6</f>
        <v>nature</v>
      </c>
      <c r="M6" s="198"/>
      <c r="N6" s="101"/>
      <c r="O6" s="167"/>
      <c r="P6" s="168"/>
      <c r="Q6" s="109"/>
      <c r="R6" s="110"/>
      <c r="S6" s="109"/>
      <c r="T6" s="110"/>
      <c r="U6" s="109"/>
      <c r="V6" s="110"/>
      <c r="W6" s="106"/>
      <c r="Y6" s="109"/>
      <c r="Z6" s="110"/>
      <c r="AB6" s="172"/>
      <c r="AC6" s="109"/>
      <c r="AD6" s="110"/>
      <c r="AE6" s="56" t="s">
        <v>56</v>
      </c>
      <c r="AF6" s="111" t="s">
        <v>12</v>
      </c>
      <c r="AG6" s="193"/>
      <c r="AH6" s="111" t="s">
        <v>13</v>
      </c>
      <c r="AI6" s="194"/>
      <c r="AJ6" s="177" t="s">
        <v>40</v>
      </c>
      <c r="AK6" s="178"/>
      <c r="AL6" s="57" t="s">
        <v>57</v>
      </c>
      <c r="AM6" s="63"/>
      <c r="AN6" s="169" t="s">
        <v>45</v>
      </c>
      <c r="AO6" s="119"/>
      <c r="AP6" s="169" t="s">
        <v>46</v>
      </c>
      <c r="AQ6" s="119"/>
      <c r="AR6" s="118" t="s">
        <v>47</v>
      </c>
      <c r="AS6" s="119"/>
      <c r="AT6" s="118" t="s">
        <v>48</v>
      </c>
      <c r="AU6" s="119"/>
      <c r="AV6" s="169" t="s">
        <v>49</v>
      </c>
      <c r="AW6" s="119"/>
      <c r="AX6" s="191" t="s">
        <v>14</v>
      </c>
      <c r="AY6" s="192"/>
      <c r="AZ6" s="96"/>
    </row>
    <row r="7" spans="1:53" s="28" customFormat="1" ht="15" customHeight="1" x14ac:dyDescent="0.2">
      <c r="A7" s="27">
        <v>1</v>
      </c>
      <c r="B7" s="159"/>
      <c r="C7" s="160"/>
      <c r="D7" s="159"/>
      <c r="E7" s="160"/>
      <c r="F7" s="159"/>
      <c r="G7" s="160"/>
      <c r="H7" s="159"/>
      <c r="I7" s="160"/>
      <c r="J7" s="159"/>
      <c r="K7" s="160"/>
      <c r="L7" s="159"/>
      <c r="M7" s="160"/>
      <c r="N7" s="49"/>
      <c r="O7" s="159"/>
      <c r="P7" s="160"/>
      <c r="Q7" s="159"/>
      <c r="R7" s="160"/>
      <c r="S7" s="159"/>
      <c r="T7" s="160"/>
      <c r="U7" s="163">
        <f t="shared" ref="U7:U37" si="0">SUM(B7:T7)</f>
        <v>0</v>
      </c>
      <c r="V7" s="164"/>
      <c r="W7" s="52">
        <v>1</v>
      </c>
      <c r="Y7" s="161">
        <f>Y2+AC7-U7</f>
        <v>0</v>
      </c>
      <c r="Z7" s="162"/>
      <c r="AA7" s="41" t="str">
        <f>IF(AN7+AP7+AR7+AT7+AV7+AX7&lt;&gt;(AF7+AH7+AJ7+AL7),"Erreur","")</f>
        <v/>
      </c>
      <c r="AB7" s="27">
        <v>1</v>
      </c>
      <c r="AC7" s="156">
        <f>SUM(AN7:AY7)+AE7</f>
        <v>0</v>
      </c>
      <c r="AD7" s="157"/>
      <c r="AE7" s="44"/>
      <c r="AF7" s="154"/>
      <c r="AG7" s="155"/>
      <c r="AH7" s="120"/>
      <c r="AI7" s="153"/>
      <c r="AJ7" s="120"/>
      <c r="AK7" s="153"/>
      <c r="AL7" s="58"/>
      <c r="AM7" s="64"/>
      <c r="AN7" s="120"/>
      <c r="AO7" s="121"/>
      <c r="AP7" s="120"/>
      <c r="AQ7" s="121"/>
      <c r="AR7" s="120"/>
      <c r="AS7" s="121"/>
      <c r="AT7" s="120"/>
      <c r="AU7" s="121"/>
      <c r="AV7" s="120"/>
      <c r="AW7" s="121"/>
      <c r="AX7" s="189"/>
      <c r="AY7" s="190"/>
      <c r="AZ7" s="71">
        <v>1</v>
      </c>
    </row>
    <row r="8" spans="1:53" s="28" customFormat="1" ht="15" customHeight="1" x14ac:dyDescent="0.2">
      <c r="A8" s="29">
        <v>2</v>
      </c>
      <c r="B8" s="132"/>
      <c r="C8" s="133"/>
      <c r="D8" s="132"/>
      <c r="E8" s="133"/>
      <c r="F8" s="132"/>
      <c r="G8" s="133"/>
      <c r="H8" s="132"/>
      <c r="I8" s="133"/>
      <c r="J8" s="132"/>
      <c r="K8" s="133"/>
      <c r="L8" s="132"/>
      <c r="M8" s="133"/>
      <c r="N8" s="46"/>
      <c r="O8" s="132"/>
      <c r="P8" s="133"/>
      <c r="Q8" s="132"/>
      <c r="R8" s="133"/>
      <c r="S8" s="132"/>
      <c r="T8" s="133"/>
      <c r="U8" s="126">
        <f t="shared" si="0"/>
        <v>0</v>
      </c>
      <c r="V8" s="127"/>
      <c r="W8" s="53">
        <v>2</v>
      </c>
      <c r="Y8" s="124">
        <f t="shared" ref="Y8:Y37" si="1">Y7+AC8-U8</f>
        <v>0</v>
      </c>
      <c r="Z8" s="125"/>
      <c r="AA8" s="41" t="str">
        <f t="shared" ref="AA8:AA37" si="2">IF(AN8+AP8+AR8+AT8+AV8+AX8&lt;&gt;(AF8+AH8+AJ8+AL8),"Erreur","")</f>
        <v/>
      </c>
      <c r="AB8" s="29">
        <v>2</v>
      </c>
      <c r="AC8" s="149">
        <f t="shared" ref="AC8:AC37" si="3">SUM(AN8:AY8)+AE8</f>
        <v>0</v>
      </c>
      <c r="AD8" s="150"/>
      <c r="AE8" s="43"/>
      <c r="AF8" s="151"/>
      <c r="AG8" s="152"/>
      <c r="AH8" s="114"/>
      <c r="AI8" s="140"/>
      <c r="AJ8" s="114"/>
      <c r="AK8" s="140"/>
      <c r="AL8" s="59"/>
      <c r="AM8" s="64"/>
      <c r="AN8" s="114"/>
      <c r="AO8" s="115"/>
      <c r="AP8" s="114"/>
      <c r="AQ8" s="115"/>
      <c r="AR8" s="114"/>
      <c r="AS8" s="115"/>
      <c r="AT8" s="114"/>
      <c r="AU8" s="115"/>
      <c r="AV8" s="114"/>
      <c r="AW8" s="115"/>
      <c r="AX8" s="187"/>
      <c r="AY8" s="188"/>
      <c r="AZ8" s="72">
        <v>2</v>
      </c>
    </row>
    <row r="9" spans="1:53" s="28" customFormat="1" ht="15" customHeight="1" x14ac:dyDescent="0.2">
      <c r="A9" s="29">
        <v>3</v>
      </c>
      <c r="B9" s="132"/>
      <c r="C9" s="133"/>
      <c r="D9" s="132"/>
      <c r="E9" s="133"/>
      <c r="F9" s="132"/>
      <c r="G9" s="133"/>
      <c r="H9" s="132"/>
      <c r="I9" s="133"/>
      <c r="J9" s="132"/>
      <c r="K9" s="133"/>
      <c r="L9" s="132"/>
      <c r="M9" s="133"/>
      <c r="N9" s="46"/>
      <c r="O9" s="132"/>
      <c r="P9" s="133"/>
      <c r="Q9" s="132"/>
      <c r="R9" s="133"/>
      <c r="S9" s="132"/>
      <c r="T9" s="133"/>
      <c r="U9" s="126">
        <f t="shared" si="0"/>
        <v>0</v>
      </c>
      <c r="V9" s="127"/>
      <c r="W9" s="53">
        <v>3</v>
      </c>
      <c r="Y9" s="124">
        <f t="shared" si="1"/>
        <v>0</v>
      </c>
      <c r="Z9" s="125"/>
      <c r="AA9" s="41" t="str">
        <f t="shared" si="2"/>
        <v/>
      </c>
      <c r="AB9" s="29">
        <v>3</v>
      </c>
      <c r="AC9" s="149">
        <f t="shared" si="3"/>
        <v>0</v>
      </c>
      <c r="AD9" s="150"/>
      <c r="AE9" s="43"/>
      <c r="AF9" s="114"/>
      <c r="AG9" s="115"/>
      <c r="AH9" s="114"/>
      <c r="AI9" s="140"/>
      <c r="AJ9" s="114"/>
      <c r="AK9" s="140"/>
      <c r="AL9" s="59"/>
      <c r="AM9" s="64"/>
      <c r="AN9" s="114"/>
      <c r="AO9" s="115"/>
      <c r="AP9" s="114"/>
      <c r="AQ9" s="115"/>
      <c r="AR9" s="114"/>
      <c r="AS9" s="115"/>
      <c r="AT9" s="114"/>
      <c r="AU9" s="115"/>
      <c r="AV9" s="114"/>
      <c r="AW9" s="115"/>
      <c r="AX9" s="187"/>
      <c r="AY9" s="188"/>
      <c r="AZ9" s="72">
        <v>3</v>
      </c>
    </row>
    <row r="10" spans="1:53" s="28" customFormat="1" ht="15" customHeight="1" x14ac:dyDescent="0.2">
      <c r="A10" s="29">
        <v>4</v>
      </c>
      <c r="B10" s="132"/>
      <c r="C10" s="133"/>
      <c r="D10" s="132"/>
      <c r="E10" s="133"/>
      <c r="F10" s="132"/>
      <c r="G10" s="133"/>
      <c r="H10" s="132"/>
      <c r="I10" s="133"/>
      <c r="J10" s="132"/>
      <c r="K10" s="133"/>
      <c r="L10" s="132"/>
      <c r="M10" s="133"/>
      <c r="N10" s="46"/>
      <c r="O10" s="132"/>
      <c r="P10" s="133"/>
      <c r="Q10" s="132"/>
      <c r="R10" s="133"/>
      <c r="S10" s="132"/>
      <c r="T10" s="133"/>
      <c r="U10" s="126">
        <f t="shared" si="0"/>
        <v>0</v>
      </c>
      <c r="V10" s="127"/>
      <c r="W10" s="53">
        <v>4</v>
      </c>
      <c r="Y10" s="124">
        <f t="shared" si="1"/>
        <v>0</v>
      </c>
      <c r="Z10" s="125"/>
      <c r="AA10" s="41" t="str">
        <f t="shared" si="2"/>
        <v/>
      </c>
      <c r="AB10" s="29">
        <v>4</v>
      </c>
      <c r="AC10" s="149">
        <f t="shared" si="3"/>
        <v>0</v>
      </c>
      <c r="AD10" s="150"/>
      <c r="AE10" s="43"/>
      <c r="AF10" s="114"/>
      <c r="AG10" s="115"/>
      <c r="AH10" s="114"/>
      <c r="AI10" s="140"/>
      <c r="AJ10" s="114"/>
      <c r="AK10" s="140"/>
      <c r="AL10" s="59"/>
      <c r="AM10" s="64"/>
      <c r="AN10" s="114"/>
      <c r="AO10" s="115"/>
      <c r="AP10" s="114"/>
      <c r="AQ10" s="115"/>
      <c r="AR10" s="114"/>
      <c r="AS10" s="115"/>
      <c r="AT10" s="114"/>
      <c r="AU10" s="115"/>
      <c r="AV10" s="114"/>
      <c r="AW10" s="115"/>
      <c r="AX10" s="187"/>
      <c r="AY10" s="188"/>
      <c r="AZ10" s="72">
        <v>4</v>
      </c>
    </row>
    <row r="11" spans="1:53" s="28" customFormat="1" ht="15" customHeight="1" x14ac:dyDescent="0.2">
      <c r="A11" s="29">
        <v>5</v>
      </c>
      <c r="B11" s="132"/>
      <c r="C11" s="133"/>
      <c r="D11" s="132"/>
      <c r="E11" s="133"/>
      <c r="F11" s="132"/>
      <c r="G11" s="133"/>
      <c r="H11" s="132"/>
      <c r="I11" s="133"/>
      <c r="J11" s="132"/>
      <c r="K11" s="133"/>
      <c r="L11" s="132"/>
      <c r="M11" s="133"/>
      <c r="N11" s="46"/>
      <c r="O11" s="132"/>
      <c r="P11" s="133"/>
      <c r="Q11" s="132"/>
      <c r="R11" s="133"/>
      <c r="S11" s="132"/>
      <c r="T11" s="133"/>
      <c r="U11" s="126">
        <f t="shared" si="0"/>
        <v>0</v>
      </c>
      <c r="V11" s="127"/>
      <c r="W11" s="53">
        <v>5</v>
      </c>
      <c r="Y11" s="124">
        <f t="shared" si="1"/>
        <v>0</v>
      </c>
      <c r="Z11" s="125"/>
      <c r="AA11" s="41" t="str">
        <f t="shared" si="2"/>
        <v/>
      </c>
      <c r="AB11" s="29">
        <v>5</v>
      </c>
      <c r="AC11" s="149">
        <f t="shared" si="3"/>
        <v>0</v>
      </c>
      <c r="AD11" s="150"/>
      <c r="AE11" s="43"/>
      <c r="AF11" s="114"/>
      <c r="AG11" s="115"/>
      <c r="AH11" s="114"/>
      <c r="AI11" s="140"/>
      <c r="AJ11" s="114"/>
      <c r="AK11" s="140"/>
      <c r="AL11" s="59"/>
      <c r="AM11" s="64"/>
      <c r="AN11" s="114"/>
      <c r="AO11" s="115"/>
      <c r="AP11" s="114"/>
      <c r="AQ11" s="115"/>
      <c r="AR11" s="114"/>
      <c r="AS11" s="115"/>
      <c r="AT11" s="114"/>
      <c r="AU11" s="115"/>
      <c r="AV11" s="114"/>
      <c r="AW11" s="115"/>
      <c r="AX11" s="187"/>
      <c r="AY11" s="188"/>
      <c r="AZ11" s="72">
        <v>5</v>
      </c>
    </row>
    <row r="12" spans="1:53" s="28" customFormat="1" ht="15" customHeight="1" x14ac:dyDescent="0.2">
      <c r="A12" s="29">
        <v>6</v>
      </c>
      <c r="B12" s="132"/>
      <c r="C12" s="133"/>
      <c r="D12" s="132"/>
      <c r="E12" s="133"/>
      <c r="F12" s="132"/>
      <c r="G12" s="133"/>
      <c r="H12" s="132"/>
      <c r="I12" s="133"/>
      <c r="J12" s="132"/>
      <c r="K12" s="133"/>
      <c r="L12" s="132"/>
      <c r="M12" s="133"/>
      <c r="N12" s="46"/>
      <c r="O12" s="132"/>
      <c r="P12" s="133"/>
      <c r="Q12" s="132"/>
      <c r="R12" s="133"/>
      <c r="S12" s="132"/>
      <c r="T12" s="133"/>
      <c r="U12" s="126">
        <f t="shared" si="0"/>
        <v>0</v>
      </c>
      <c r="V12" s="127"/>
      <c r="W12" s="53">
        <v>6</v>
      </c>
      <c r="Y12" s="124">
        <f t="shared" si="1"/>
        <v>0</v>
      </c>
      <c r="Z12" s="125"/>
      <c r="AA12" s="41" t="str">
        <f t="shared" si="2"/>
        <v/>
      </c>
      <c r="AB12" s="29">
        <v>6</v>
      </c>
      <c r="AC12" s="149">
        <f t="shared" si="3"/>
        <v>0</v>
      </c>
      <c r="AD12" s="150"/>
      <c r="AE12" s="43"/>
      <c r="AF12" s="114"/>
      <c r="AG12" s="115"/>
      <c r="AH12" s="114"/>
      <c r="AI12" s="140"/>
      <c r="AJ12" s="114"/>
      <c r="AK12" s="140"/>
      <c r="AL12" s="59"/>
      <c r="AM12" s="64"/>
      <c r="AN12" s="114"/>
      <c r="AO12" s="115"/>
      <c r="AP12" s="114"/>
      <c r="AQ12" s="115"/>
      <c r="AR12" s="114"/>
      <c r="AS12" s="115"/>
      <c r="AT12" s="114"/>
      <c r="AU12" s="115"/>
      <c r="AV12" s="114"/>
      <c r="AW12" s="115"/>
      <c r="AX12" s="187"/>
      <c r="AY12" s="188"/>
      <c r="AZ12" s="72">
        <v>6</v>
      </c>
    </row>
    <row r="13" spans="1:53" s="28" customFormat="1" ht="15" customHeight="1" x14ac:dyDescent="0.2">
      <c r="A13" s="29">
        <v>7</v>
      </c>
      <c r="B13" s="132"/>
      <c r="C13" s="133"/>
      <c r="D13" s="132"/>
      <c r="E13" s="133"/>
      <c r="F13" s="132"/>
      <c r="G13" s="133"/>
      <c r="H13" s="132"/>
      <c r="I13" s="133"/>
      <c r="J13" s="132"/>
      <c r="K13" s="133"/>
      <c r="L13" s="132"/>
      <c r="M13" s="133"/>
      <c r="N13" s="46"/>
      <c r="O13" s="132"/>
      <c r="P13" s="133"/>
      <c r="Q13" s="132"/>
      <c r="R13" s="133"/>
      <c r="S13" s="132"/>
      <c r="T13" s="133"/>
      <c r="U13" s="126">
        <f t="shared" si="0"/>
        <v>0</v>
      </c>
      <c r="V13" s="127"/>
      <c r="W13" s="53">
        <v>7</v>
      </c>
      <c r="Y13" s="124">
        <f t="shared" si="1"/>
        <v>0</v>
      </c>
      <c r="Z13" s="125"/>
      <c r="AA13" s="41" t="str">
        <f t="shared" si="2"/>
        <v/>
      </c>
      <c r="AB13" s="29">
        <v>7</v>
      </c>
      <c r="AC13" s="149">
        <f t="shared" si="3"/>
        <v>0</v>
      </c>
      <c r="AD13" s="150"/>
      <c r="AE13" s="43"/>
      <c r="AF13" s="114"/>
      <c r="AG13" s="115"/>
      <c r="AH13" s="114"/>
      <c r="AI13" s="140"/>
      <c r="AJ13" s="114"/>
      <c r="AK13" s="140"/>
      <c r="AL13" s="59"/>
      <c r="AM13" s="64"/>
      <c r="AN13" s="114"/>
      <c r="AO13" s="115"/>
      <c r="AP13" s="114"/>
      <c r="AQ13" s="115"/>
      <c r="AR13" s="114"/>
      <c r="AS13" s="115"/>
      <c r="AT13" s="114"/>
      <c r="AU13" s="115"/>
      <c r="AV13" s="114"/>
      <c r="AW13" s="115"/>
      <c r="AX13" s="187"/>
      <c r="AY13" s="188"/>
      <c r="AZ13" s="72">
        <v>7</v>
      </c>
    </row>
    <row r="14" spans="1:53" s="28" customFormat="1" ht="15" customHeight="1" x14ac:dyDescent="0.2">
      <c r="A14" s="29">
        <v>8</v>
      </c>
      <c r="B14" s="132"/>
      <c r="C14" s="133"/>
      <c r="D14" s="132"/>
      <c r="E14" s="133"/>
      <c r="F14" s="132"/>
      <c r="G14" s="133"/>
      <c r="H14" s="132"/>
      <c r="I14" s="133"/>
      <c r="J14" s="132"/>
      <c r="K14" s="133"/>
      <c r="L14" s="132"/>
      <c r="M14" s="133"/>
      <c r="N14" s="46"/>
      <c r="O14" s="132"/>
      <c r="P14" s="133"/>
      <c r="Q14" s="132"/>
      <c r="R14" s="133"/>
      <c r="S14" s="132"/>
      <c r="T14" s="133"/>
      <c r="U14" s="126">
        <f t="shared" si="0"/>
        <v>0</v>
      </c>
      <c r="V14" s="127"/>
      <c r="W14" s="53">
        <v>8</v>
      </c>
      <c r="Y14" s="124">
        <f t="shared" si="1"/>
        <v>0</v>
      </c>
      <c r="Z14" s="125"/>
      <c r="AA14" s="41" t="str">
        <f t="shared" si="2"/>
        <v/>
      </c>
      <c r="AB14" s="29">
        <v>8</v>
      </c>
      <c r="AC14" s="149">
        <f t="shared" si="3"/>
        <v>0</v>
      </c>
      <c r="AD14" s="150"/>
      <c r="AE14" s="43"/>
      <c r="AF14" s="114"/>
      <c r="AG14" s="115"/>
      <c r="AH14" s="114"/>
      <c r="AI14" s="140"/>
      <c r="AJ14" s="114"/>
      <c r="AK14" s="140"/>
      <c r="AL14" s="59"/>
      <c r="AM14" s="64"/>
      <c r="AN14" s="114"/>
      <c r="AO14" s="115"/>
      <c r="AP14" s="114"/>
      <c r="AQ14" s="115"/>
      <c r="AR14" s="114"/>
      <c r="AS14" s="115"/>
      <c r="AT14" s="114"/>
      <c r="AU14" s="115"/>
      <c r="AV14" s="114"/>
      <c r="AW14" s="115"/>
      <c r="AX14" s="187"/>
      <c r="AY14" s="188"/>
      <c r="AZ14" s="72">
        <v>8</v>
      </c>
    </row>
    <row r="15" spans="1:53" s="28" customFormat="1" ht="15" customHeight="1" x14ac:dyDescent="0.2">
      <c r="A15" s="29">
        <v>9</v>
      </c>
      <c r="B15" s="132"/>
      <c r="C15" s="133"/>
      <c r="D15" s="132"/>
      <c r="E15" s="133"/>
      <c r="F15" s="132"/>
      <c r="G15" s="133"/>
      <c r="H15" s="132"/>
      <c r="I15" s="133"/>
      <c r="J15" s="132"/>
      <c r="K15" s="133"/>
      <c r="L15" s="132"/>
      <c r="M15" s="133"/>
      <c r="N15" s="46"/>
      <c r="O15" s="132"/>
      <c r="P15" s="133"/>
      <c r="Q15" s="132"/>
      <c r="R15" s="133"/>
      <c r="S15" s="132"/>
      <c r="T15" s="133"/>
      <c r="U15" s="126">
        <f t="shared" si="0"/>
        <v>0</v>
      </c>
      <c r="V15" s="127"/>
      <c r="W15" s="53">
        <v>9</v>
      </c>
      <c r="Y15" s="124">
        <f t="shared" si="1"/>
        <v>0</v>
      </c>
      <c r="Z15" s="125"/>
      <c r="AA15" s="41" t="str">
        <f t="shared" si="2"/>
        <v/>
      </c>
      <c r="AB15" s="29">
        <v>9</v>
      </c>
      <c r="AC15" s="149">
        <f t="shared" si="3"/>
        <v>0</v>
      </c>
      <c r="AD15" s="150"/>
      <c r="AE15" s="43"/>
      <c r="AF15" s="114"/>
      <c r="AG15" s="115"/>
      <c r="AH15" s="114"/>
      <c r="AI15" s="140"/>
      <c r="AJ15" s="114"/>
      <c r="AK15" s="140"/>
      <c r="AL15" s="59"/>
      <c r="AM15" s="64"/>
      <c r="AN15" s="114"/>
      <c r="AO15" s="115"/>
      <c r="AP15" s="114"/>
      <c r="AQ15" s="115"/>
      <c r="AR15" s="114"/>
      <c r="AS15" s="115"/>
      <c r="AT15" s="114"/>
      <c r="AU15" s="115"/>
      <c r="AV15" s="114"/>
      <c r="AW15" s="115"/>
      <c r="AX15" s="187"/>
      <c r="AY15" s="188"/>
      <c r="AZ15" s="72">
        <v>9</v>
      </c>
    </row>
    <row r="16" spans="1:53" s="28" customFormat="1" ht="15" customHeight="1" x14ac:dyDescent="0.2">
      <c r="A16" s="29">
        <v>10</v>
      </c>
      <c r="B16" s="132"/>
      <c r="C16" s="133"/>
      <c r="D16" s="132"/>
      <c r="E16" s="133"/>
      <c r="F16" s="132"/>
      <c r="G16" s="133"/>
      <c r="H16" s="132"/>
      <c r="I16" s="133"/>
      <c r="J16" s="132"/>
      <c r="K16" s="133"/>
      <c r="L16" s="132"/>
      <c r="M16" s="133"/>
      <c r="N16" s="46"/>
      <c r="O16" s="132"/>
      <c r="P16" s="133"/>
      <c r="Q16" s="132"/>
      <c r="R16" s="133"/>
      <c r="S16" s="132"/>
      <c r="T16" s="133"/>
      <c r="U16" s="126">
        <f t="shared" si="0"/>
        <v>0</v>
      </c>
      <c r="V16" s="127"/>
      <c r="W16" s="53">
        <v>10</v>
      </c>
      <c r="Y16" s="124">
        <f t="shared" si="1"/>
        <v>0</v>
      </c>
      <c r="Z16" s="125"/>
      <c r="AA16" s="41" t="str">
        <f t="shared" si="2"/>
        <v/>
      </c>
      <c r="AB16" s="29">
        <v>10</v>
      </c>
      <c r="AC16" s="149">
        <f t="shared" si="3"/>
        <v>0</v>
      </c>
      <c r="AD16" s="150"/>
      <c r="AE16" s="43"/>
      <c r="AF16" s="114"/>
      <c r="AG16" s="115"/>
      <c r="AH16" s="114"/>
      <c r="AI16" s="140"/>
      <c r="AJ16" s="114"/>
      <c r="AK16" s="140"/>
      <c r="AL16" s="59"/>
      <c r="AM16" s="64"/>
      <c r="AN16" s="114"/>
      <c r="AO16" s="115"/>
      <c r="AP16" s="114"/>
      <c r="AQ16" s="115"/>
      <c r="AR16" s="114"/>
      <c r="AS16" s="115"/>
      <c r="AT16" s="114"/>
      <c r="AU16" s="115"/>
      <c r="AV16" s="114"/>
      <c r="AW16" s="115"/>
      <c r="AX16" s="187"/>
      <c r="AY16" s="188"/>
      <c r="AZ16" s="72">
        <v>10</v>
      </c>
    </row>
    <row r="17" spans="1:52" s="28" customFormat="1" ht="15" customHeight="1" x14ac:dyDescent="0.2">
      <c r="A17" s="29">
        <v>11</v>
      </c>
      <c r="B17" s="132"/>
      <c r="C17" s="133"/>
      <c r="D17" s="132"/>
      <c r="E17" s="133"/>
      <c r="F17" s="132"/>
      <c r="G17" s="133"/>
      <c r="H17" s="132"/>
      <c r="I17" s="133"/>
      <c r="J17" s="132"/>
      <c r="K17" s="133"/>
      <c r="L17" s="132"/>
      <c r="M17" s="133"/>
      <c r="N17" s="46"/>
      <c r="O17" s="132"/>
      <c r="P17" s="133"/>
      <c r="Q17" s="132"/>
      <c r="R17" s="133"/>
      <c r="S17" s="132"/>
      <c r="T17" s="133"/>
      <c r="U17" s="126">
        <f t="shared" si="0"/>
        <v>0</v>
      </c>
      <c r="V17" s="127"/>
      <c r="W17" s="53">
        <v>11</v>
      </c>
      <c r="Y17" s="124">
        <f t="shared" si="1"/>
        <v>0</v>
      </c>
      <c r="Z17" s="125"/>
      <c r="AA17" s="41" t="str">
        <f t="shared" si="2"/>
        <v/>
      </c>
      <c r="AB17" s="29">
        <v>11</v>
      </c>
      <c r="AC17" s="149">
        <f t="shared" si="3"/>
        <v>0</v>
      </c>
      <c r="AD17" s="150"/>
      <c r="AE17" s="43"/>
      <c r="AF17" s="114"/>
      <c r="AG17" s="115"/>
      <c r="AH17" s="114"/>
      <c r="AI17" s="140"/>
      <c r="AJ17" s="114"/>
      <c r="AK17" s="140"/>
      <c r="AL17" s="59"/>
      <c r="AM17" s="64"/>
      <c r="AN17" s="114"/>
      <c r="AO17" s="115"/>
      <c r="AP17" s="114"/>
      <c r="AQ17" s="115"/>
      <c r="AR17" s="114"/>
      <c r="AS17" s="115"/>
      <c r="AT17" s="114"/>
      <c r="AU17" s="115"/>
      <c r="AV17" s="114"/>
      <c r="AW17" s="115"/>
      <c r="AX17" s="187"/>
      <c r="AY17" s="188"/>
      <c r="AZ17" s="72">
        <v>11</v>
      </c>
    </row>
    <row r="18" spans="1:52" s="28" customFormat="1" ht="15" customHeight="1" x14ac:dyDescent="0.2">
      <c r="A18" s="29">
        <v>12</v>
      </c>
      <c r="B18" s="132"/>
      <c r="C18" s="133"/>
      <c r="D18" s="132"/>
      <c r="E18" s="133"/>
      <c r="F18" s="132"/>
      <c r="G18" s="133"/>
      <c r="H18" s="132"/>
      <c r="I18" s="133"/>
      <c r="J18" s="132"/>
      <c r="K18" s="133"/>
      <c r="L18" s="132"/>
      <c r="M18" s="133"/>
      <c r="N18" s="46"/>
      <c r="O18" s="132"/>
      <c r="P18" s="133"/>
      <c r="Q18" s="132"/>
      <c r="R18" s="133"/>
      <c r="S18" s="132"/>
      <c r="T18" s="133"/>
      <c r="U18" s="126">
        <f t="shared" si="0"/>
        <v>0</v>
      </c>
      <c r="V18" s="127"/>
      <c r="W18" s="53">
        <v>12</v>
      </c>
      <c r="Y18" s="124">
        <f t="shared" si="1"/>
        <v>0</v>
      </c>
      <c r="Z18" s="125"/>
      <c r="AA18" s="41" t="str">
        <f t="shared" si="2"/>
        <v/>
      </c>
      <c r="AB18" s="29">
        <v>12</v>
      </c>
      <c r="AC18" s="149">
        <f t="shared" si="3"/>
        <v>0</v>
      </c>
      <c r="AD18" s="150"/>
      <c r="AE18" s="43"/>
      <c r="AF18" s="114"/>
      <c r="AG18" s="115"/>
      <c r="AH18" s="114"/>
      <c r="AI18" s="140"/>
      <c r="AJ18" s="114"/>
      <c r="AK18" s="140"/>
      <c r="AL18" s="59"/>
      <c r="AM18" s="64"/>
      <c r="AN18" s="114"/>
      <c r="AO18" s="115"/>
      <c r="AP18" s="114"/>
      <c r="AQ18" s="115"/>
      <c r="AR18" s="114"/>
      <c r="AS18" s="115"/>
      <c r="AT18" s="114"/>
      <c r="AU18" s="115"/>
      <c r="AV18" s="114"/>
      <c r="AW18" s="115"/>
      <c r="AX18" s="187"/>
      <c r="AY18" s="188"/>
      <c r="AZ18" s="72">
        <v>12</v>
      </c>
    </row>
    <row r="19" spans="1:52" s="28" customFormat="1" ht="15" customHeight="1" x14ac:dyDescent="0.2">
      <c r="A19" s="29">
        <v>13</v>
      </c>
      <c r="B19" s="132"/>
      <c r="C19" s="133"/>
      <c r="D19" s="132"/>
      <c r="E19" s="133"/>
      <c r="F19" s="132"/>
      <c r="G19" s="133"/>
      <c r="H19" s="132"/>
      <c r="I19" s="133"/>
      <c r="J19" s="132"/>
      <c r="K19" s="133"/>
      <c r="L19" s="132"/>
      <c r="M19" s="133"/>
      <c r="N19" s="46"/>
      <c r="O19" s="132"/>
      <c r="P19" s="133"/>
      <c r="Q19" s="132"/>
      <c r="R19" s="133"/>
      <c r="S19" s="132"/>
      <c r="T19" s="133"/>
      <c r="U19" s="126">
        <f t="shared" si="0"/>
        <v>0</v>
      </c>
      <c r="V19" s="127"/>
      <c r="W19" s="53">
        <v>13</v>
      </c>
      <c r="Y19" s="124">
        <f t="shared" si="1"/>
        <v>0</v>
      </c>
      <c r="Z19" s="125"/>
      <c r="AA19" s="41" t="str">
        <f t="shared" si="2"/>
        <v/>
      </c>
      <c r="AB19" s="29">
        <v>13</v>
      </c>
      <c r="AC19" s="149">
        <f t="shared" si="3"/>
        <v>0</v>
      </c>
      <c r="AD19" s="150"/>
      <c r="AE19" s="43"/>
      <c r="AF19" s="114"/>
      <c r="AG19" s="115"/>
      <c r="AH19" s="114"/>
      <c r="AI19" s="140"/>
      <c r="AJ19" s="114"/>
      <c r="AK19" s="140"/>
      <c r="AL19" s="59"/>
      <c r="AM19" s="64"/>
      <c r="AN19" s="114"/>
      <c r="AO19" s="115"/>
      <c r="AP19" s="114"/>
      <c r="AQ19" s="115"/>
      <c r="AR19" s="114"/>
      <c r="AS19" s="115"/>
      <c r="AT19" s="114"/>
      <c r="AU19" s="115"/>
      <c r="AV19" s="114"/>
      <c r="AW19" s="115"/>
      <c r="AX19" s="187"/>
      <c r="AY19" s="188"/>
      <c r="AZ19" s="72">
        <v>13</v>
      </c>
    </row>
    <row r="20" spans="1:52" s="28" customFormat="1" ht="15" customHeight="1" x14ac:dyDescent="0.2">
      <c r="A20" s="29">
        <v>14</v>
      </c>
      <c r="B20" s="132"/>
      <c r="C20" s="133"/>
      <c r="D20" s="132"/>
      <c r="E20" s="133"/>
      <c r="F20" s="132"/>
      <c r="G20" s="133"/>
      <c r="H20" s="132"/>
      <c r="I20" s="133"/>
      <c r="J20" s="132"/>
      <c r="K20" s="133"/>
      <c r="L20" s="132"/>
      <c r="M20" s="133"/>
      <c r="N20" s="46"/>
      <c r="O20" s="132"/>
      <c r="P20" s="133"/>
      <c r="Q20" s="132"/>
      <c r="R20" s="133"/>
      <c r="S20" s="132"/>
      <c r="T20" s="133"/>
      <c r="U20" s="126">
        <f t="shared" si="0"/>
        <v>0</v>
      </c>
      <c r="V20" s="127"/>
      <c r="W20" s="53">
        <v>14</v>
      </c>
      <c r="Y20" s="124">
        <f t="shared" si="1"/>
        <v>0</v>
      </c>
      <c r="Z20" s="125"/>
      <c r="AA20" s="41" t="str">
        <f t="shared" si="2"/>
        <v/>
      </c>
      <c r="AB20" s="29">
        <v>14</v>
      </c>
      <c r="AC20" s="149">
        <f t="shared" si="3"/>
        <v>0</v>
      </c>
      <c r="AD20" s="150"/>
      <c r="AE20" s="43"/>
      <c r="AF20" s="114"/>
      <c r="AG20" s="115"/>
      <c r="AH20" s="114"/>
      <c r="AI20" s="140"/>
      <c r="AJ20" s="114"/>
      <c r="AK20" s="140"/>
      <c r="AL20" s="59"/>
      <c r="AM20" s="64"/>
      <c r="AN20" s="114"/>
      <c r="AO20" s="115"/>
      <c r="AP20" s="114"/>
      <c r="AQ20" s="115"/>
      <c r="AR20" s="114"/>
      <c r="AS20" s="115"/>
      <c r="AT20" s="114"/>
      <c r="AU20" s="115"/>
      <c r="AV20" s="114"/>
      <c r="AW20" s="115"/>
      <c r="AX20" s="187"/>
      <c r="AY20" s="188"/>
      <c r="AZ20" s="72">
        <v>14</v>
      </c>
    </row>
    <row r="21" spans="1:52" s="28" customFormat="1" ht="15" customHeight="1" x14ac:dyDescent="0.2">
      <c r="A21" s="29">
        <v>15</v>
      </c>
      <c r="B21" s="132"/>
      <c r="C21" s="133"/>
      <c r="D21" s="132"/>
      <c r="E21" s="133"/>
      <c r="F21" s="132"/>
      <c r="G21" s="133"/>
      <c r="H21" s="132"/>
      <c r="I21" s="133"/>
      <c r="J21" s="132"/>
      <c r="K21" s="133"/>
      <c r="L21" s="132"/>
      <c r="M21" s="133"/>
      <c r="N21" s="46"/>
      <c r="O21" s="132"/>
      <c r="P21" s="133"/>
      <c r="Q21" s="132"/>
      <c r="R21" s="133"/>
      <c r="S21" s="132"/>
      <c r="T21" s="133"/>
      <c r="U21" s="126">
        <f t="shared" si="0"/>
        <v>0</v>
      </c>
      <c r="V21" s="127"/>
      <c r="W21" s="53">
        <v>15</v>
      </c>
      <c r="Y21" s="124">
        <f t="shared" si="1"/>
        <v>0</v>
      </c>
      <c r="Z21" s="125"/>
      <c r="AA21" s="41" t="str">
        <f t="shared" si="2"/>
        <v/>
      </c>
      <c r="AB21" s="29">
        <v>15</v>
      </c>
      <c r="AC21" s="149">
        <f t="shared" si="3"/>
        <v>0</v>
      </c>
      <c r="AD21" s="150"/>
      <c r="AE21" s="43"/>
      <c r="AF21" s="114"/>
      <c r="AG21" s="115"/>
      <c r="AH21" s="114"/>
      <c r="AI21" s="140"/>
      <c r="AJ21" s="114"/>
      <c r="AK21" s="140"/>
      <c r="AL21" s="59"/>
      <c r="AM21" s="64"/>
      <c r="AN21" s="114"/>
      <c r="AO21" s="115"/>
      <c r="AP21" s="114"/>
      <c r="AQ21" s="115"/>
      <c r="AR21" s="114"/>
      <c r="AS21" s="115"/>
      <c r="AT21" s="114"/>
      <c r="AU21" s="115"/>
      <c r="AV21" s="114"/>
      <c r="AW21" s="115"/>
      <c r="AX21" s="187"/>
      <c r="AY21" s="188"/>
      <c r="AZ21" s="72">
        <v>15</v>
      </c>
    </row>
    <row r="22" spans="1:52" s="28" customFormat="1" ht="15" customHeight="1" x14ac:dyDescent="0.2">
      <c r="A22" s="29">
        <v>16</v>
      </c>
      <c r="B22" s="132"/>
      <c r="C22" s="133"/>
      <c r="D22" s="132"/>
      <c r="E22" s="133"/>
      <c r="F22" s="132"/>
      <c r="G22" s="133"/>
      <c r="H22" s="132"/>
      <c r="I22" s="133"/>
      <c r="J22" s="132"/>
      <c r="K22" s="133"/>
      <c r="L22" s="132"/>
      <c r="M22" s="133"/>
      <c r="N22" s="46"/>
      <c r="O22" s="132"/>
      <c r="P22" s="133"/>
      <c r="Q22" s="132"/>
      <c r="R22" s="133"/>
      <c r="S22" s="132"/>
      <c r="T22" s="133"/>
      <c r="U22" s="126">
        <f t="shared" si="0"/>
        <v>0</v>
      </c>
      <c r="V22" s="127"/>
      <c r="W22" s="53">
        <v>16</v>
      </c>
      <c r="Y22" s="124">
        <f t="shared" si="1"/>
        <v>0</v>
      </c>
      <c r="Z22" s="125"/>
      <c r="AA22" s="41" t="str">
        <f t="shared" si="2"/>
        <v/>
      </c>
      <c r="AB22" s="29">
        <v>16</v>
      </c>
      <c r="AC22" s="149">
        <f t="shared" si="3"/>
        <v>0</v>
      </c>
      <c r="AD22" s="150"/>
      <c r="AE22" s="43"/>
      <c r="AF22" s="114"/>
      <c r="AG22" s="115"/>
      <c r="AH22" s="114"/>
      <c r="AI22" s="140"/>
      <c r="AJ22" s="114"/>
      <c r="AK22" s="140"/>
      <c r="AL22" s="59"/>
      <c r="AM22" s="64"/>
      <c r="AN22" s="114"/>
      <c r="AO22" s="115"/>
      <c r="AP22" s="114"/>
      <c r="AQ22" s="115"/>
      <c r="AR22" s="114"/>
      <c r="AS22" s="115"/>
      <c r="AT22" s="114"/>
      <c r="AU22" s="115"/>
      <c r="AV22" s="114"/>
      <c r="AW22" s="115"/>
      <c r="AX22" s="187"/>
      <c r="AY22" s="188"/>
      <c r="AZ22" s="72">
        <v>16</v>
      </c>
    </row>
    <row r="23" spans="1:52" s="28" customFormat="1" ht="15" customHeight="1" x14ac:dyDescent="0.2">
      <c r="A23" s="29">
        <v>17</v>
      </c>
      <c r="B23" s="132"/>
      <c r="C23" s="133"/>
      <c r="D23" s="132"/>
      <c r="E23" s="133"/>
      <c r="F23" s="132"/>
      <c r="G23" s="133"/>
      <c r="H23" s="132"/>
      <c r="I23" s="133"/>
      <c r="J23" s="132"/>
      <c r="K23" s="133"/>
      <c r="L23" s="132"/>
      <c r="M23" s="133"/>
      <c r="N23" s="46"/>
      <c r="O23" s="132"/>
      <c r="P23" s="133"/>
      <c r="Q23" s="132"/>
      <c r="R23" s="133"/>
      <c r="S23" s="132"/>
      <c r="T23" s="133"/>
      <c r="U23" s="126">
        <f t="shared" si="0"/>
        <v>0</v>
      </c>
      <c r="V23" s="127"/>
      <c r="W23" s="53">
        <v>17</v>
      </c>
      <c r="Y23" s="124">
        <f t="shared" si="1"/>
        <v>0</v>
      </c>
      <c r="Z23" s="125"/>
      <c r="AA23" s="41" t="str">
        <f t="shared" si="2"/>
        <v/>
      </c>
      <c r="AB23" s="29">
        <v>17</v>
      </c>
      <c r="AC23" s="149">
        <f t="shared" si="3"/>
        <v>0</v>
      </c>
      <c r="AD23" s="150"/>
      <c r="AE23" s="43"/>
      <c r="AF23" s="114"/>
      <c r="AG23" s="115"/>
      <c r="AH23" s="114"/>
      <c r="AI23" s="140"/>
      <c r="AJ23" s="114"/>
      <c r="AK23" s="140"/>
      <c r="AL23" s="59"/>
      <c r="AM23" s="64"/>
      <c r="AN23" s="114"/>
      <c r="AO23" s="115"/>
      <c r="AP23" s="114"/>
      <c r="AQ23" s="115"/>
      <c r="AR23" s="114"/>
      <c r="AS23" s="115"/>
      <c r="AT23" s="114"/>
      <c r="AU23" s="115"/>
      <c r="AV23" s="114"/>
      <c r="AW23" s="115"/>
      <c r="AX23" s="187"/>
      <c r="AY23" s="188"/>
      <c r="AZ23" s="72">
        <v>17</v>
      </c>
    </row>
    <row r="24" spans="1:52" s="28" customFormat="1" ht="15" customHeight="1" x14ac:dyDescent="0.2">
      <c r="A24" s="29">
        <v>18</v>
      </c>
      <c r="B24" s="132"/>
      <c r="C24" s="133"/>
      <c r="D24" s="132"/>
      <c r="E24" s="133"/>
      <c r="F24" s="132"/>
      <c r="G24" s="133"/>
      <c r="H24" s="132"/>
      <c r="I24" s="133"/>
      <c r="J24" s="132"/>
      <c r="K24" s="133"/>
      <c r="L24" s="132"/>
      <c r="M24" s="133"/>
      <c r="N24" s="46"/>
      <c r="O24" s="132"/>
      <c r="P24" s="133"/>
      <c r="Q24" s="132"/>
      <c r="R24" s="133"/>
      <c r="S24" s="132"/>
      <c r="T24" s="133"/>
      <c r="U24" s="126">
        <f t="shared" si="0"/>
        <v>0</v>
      </c>
      <c r="V24" s="127"/>
      <c r="W24" s="53">
        <v>18</v>
      </c>
      <c r="Y24" s="124">
        <f t="shared" si="1"/>
        <v>0</v>
      </c>
      <c r="Z24" s="125"/>
      <c r="AA24" s="41" t="str">
        <f t="shared" si="2"/>
        <v/>
      </c>
      <c r="AB24" s="29">
        <v>18</v>
      </c>
      <c r="AC24" s="149">
        <f t="shared" si="3"/>
        <v>0</v>
      </c>
      <c r="AD24" s="150"/>
      <c r="AE24" s="43"/>
      <c r="AF24" s="114"/>
      <c r="AG24" s="115"/>
      <c r="AH24" s="114"/>
      <c r="AI24" s="140"/>
      <c r="AJ24" s="114"/>
      <c r="AK24" s="140"/>
      <c r="AL24" s="59"/>
      <c r="AM24" s="64"/>
      <c r="AN24" s="114"/>
      <c r="AO24" s="115"/>
      <c r="AP24" s="114"/>
      <c r="AQ24" s="115"/>
      <c r="AR24" s="114"/>
      <c r="AS24" s="115"/>
      <c r="AT24" s="114"/>
      <c r="AU24" s="115"/>
      <c r="AV24" s="114"/>
      <c r="AW24" s="115"/>
      <c r="AX24" s="187"/>
      <c r="AY24" s="188"/>
      <c r="AZ24" s="72">
        <v>18</v>
      </c>
    </row>
    <row r="25" spans="1:52" s="28" customFormat="1" ht="15" customHeight="1" x14ac:dyDescent="0.2">
      <c r="A25" s="29">
        <v>19</v>
      </c>
      <c r="B25" s="132"/>
      <c r="C25" s="133"/>
      <c r="D25" s="132"/>
      <c r="E25" s="133"/>
      <c r="F25" s="132"/>
      <c r="G25" s="133"/>
      <c r="H25" s="132"/>
      <c r="I25" s="133"/>
      <c r="J25" s="132"/>
      <c r="K25" s="133"/>
      <c r="L25" s="132"/>
      <c r="M25" s="133"/>
      <c r="N25" s="46"/>
      <c r="O25" s="132"/>
      <c r="P25" s="133"/>
      <c r="Q25" s="132"/>
      <c r="R25" s="133"/>
      <c r="S25" s="132"/>
      <c r="T25" s="133"/>
      <c r="U25" s="126">
        <f t="shared" si="0"/>
        <v>0</v>
      </c>
      <c r="V25" s="127"/>
      <c r="W25" s="53">
        <v>19</v>
      </c>
      <c r="Y25" s="124">
        <f t="shared" si="1"/>
        <v>0</v>
      </c>
      <c r="Z25" s="125"/>
      <c r="AA25" s="41" t="str">
        <f t="shared" si="2"/>
        <v/>
      </c>
      <c r="AB25" s="29">
        <v>19</v>
      </c>
      <c r="AC25" s="149">
        <f t="shared" si="3"/>
        <v>0</v>
      </c>
      <c r="AD25" s="150"/>
      <c r="AE25" s="43"/>
      <c r="AF25" s="114"/>
      <c r="AG25" s="115"/>
      <c r="AH25" s="114"/>
      <c r="AI25" s="140"/>
      <c r="AJ25" s="114"/>
      <c r="AK25" s="140"/>
      <c r="AL25" s="59"/>
      <c r="AM25" s="64"/>
      <c r="AN25" s="114"/>
      <c r="AO25" s="115"/>
      <c r="AP25" s="114"/>
      <c r="AQ25" s="115"/>
      <c r="AR25" s="114"/>
      <c r="AS25" s="115"/>
      <c r="AT25" s="114"/>
      <c r="AU25" s="115"/>
      <c r="AV25" s="114"/>
      <c r="AW25" s="115"/>
      <c r="AX25" s="187"/>
      <c r="AY25" s="188"/>
      <c r="AZ25" s="72">
        <v>19</v>
      </c>
    </row>
    <row r="26" spans="1:52" s="28" customFormat="1" ht="15" customHeight="1" x14ac:dyDescent="0.2">
      <c r="A26" s="29">
        <v>20</v>
      </c>
      <c r="B26" s="132"/>
      <c r="C26" s="133"/>
      <c r="D26" s="132"/>
      <c r="E26" s="133"/>
      <c r="F26" s="132"/>
      <c r="G26" s="133"/>
      <c r="H26" s="132"/>
      <c r="I26" s="133"/>
      <c r="J26" s="132"/>
      <c r="K26" s="133"/>
      <c r="L26" s="132"/>
      <c r="M26" s="133"/>
      <c r="N26" s="46"/>
      <c r="O26" s="132"/>
      <c r="P26" s="133"/>
      <c r="Q26" s="132"/>
      <c r="R26" s="133"/>
      <c r="S26" s="132"/>
      <c r="T26" s="133"/>
      <c r="U26" s="126">
        <f t="shared" si="0"/>
        <v>0</v>
      </c>
      <c r="V26" s="127"/>
      <c r="W26" s="53">
        <v>20</v>
      </c>
      <c r="Y26" s="124">
        <f t="shared" si="1"/>
        <v>0</v>
      </c>
      <c r="Z26" s="125"/>
      <c r="AA26" s="41" t="str">
        <f t="shared" si="2"/>
        <v/>
      </c>
      <c r="AB26" s="29">
        <v>20</v>
      </c>
      <c r="AC26" s="149">
        <f t="shared" si="3"/>
        <v>0</v>
      </c>
      <c r="AD26" s="150"/>
      <c r="AE26" s="43"/>
      <c r="AF26" s="114"/>
      <c r="AG26" s="115"/>
      <c r="AH26" s="114"/>
      <c r="AI26" s="140"/>
      <c r="AJ26" s="114"/>
      <c r="AK26" s="140"/>
      <c r="AL26" s="59"/>
      <c r="AM26" s="64"/>
      <c r="AN26" s="114"/>
      <c r="AO26" s="115"/>
      <c r="AP26" s="114"/>
      <c r="AQ26" s="115"/>
      <c r="AR26" s="114"/>
      <c r="AS26" s="115"/>
      <c r="AT26" s="114"/>
      <c r="AU26" s="115"/>
      <c r="AV26" s="114"/>
      <c r="AW26" s="115"/>
      <c r="AX26" s="187"/>
      <c r="AY26" s="188"/>
      <c r="AZ26" s="72">
        <v>20</v>
      </c>
    </row>
    <row r="27" spans="1:52" s="28" customFormat="1" ht="15" customHeight="1" x14ac:dyDescent="0.2">
      <c r="A27" s="29">
        <v>21</v>
      </c>
      <c r="B27" s="132"/>
      <c r="C27" s="133"/>
      <c r="D27" s="132"/>
      <c r="E27" s="133"/>
      <c r="F27" s="132"/>
      <c r="G27" s="133"/>
      <c r="H27" s="132"/>
      <c r="I27" s="133"/>
      <c r="J27" s="132"/>
      <c r="K27" s="133"/>
      <c r="L27" s="132"/>
      <c r="M27" s="133"/>
      <c r="N27" s="46"/>
      <c r="O27" s="132"/>
      <c r="P27" s="133"/>
      <c r="Q27" s="132"/>
      <c r="R27" s="133"/>
      <c r="S27" s="132"/>
      <c r="T27" s="133"/>
      <c r="U27" s="126">
        <f t="shared" si="0"/>
        <v>0</v>
      </c>
      <c r="V27" s="127"/>
      <c r="W27" s="53">
        <v>21</v>
      </c>
      <c r="Y27" s="124">
        <f t="shared" si="1"/>
        <v>0</v>
      </c>
      <c r="Z27" s="125"/>
      <c r="AA27" s="41" t="str">
        <f t="shared" si="2"/>
        <v/>
      </c>
      <c r="AB27" s="29">
        <v>21</v>
      </c>
      <c r="AC27" s="149">
        <f t="shared" si="3"/>
        <v>0</v>
      </c>
      <c r="AD27" s="150"/>
      <c r="AE27" s="43"/>
      <c r="AF27" s="114"/>
      <c r="AG27" s="115"/>
      <c r="AH27" s="114"/>
      <c r="AI27" s="140"/>
      <c r="AJ27" s="114"/>
      <c r="AK27" s="140"/>
      <c r="AL27" s="59"/>
      <c r="AM27" s="64"/>
      <c r="AN27" s="114"/>
      <c r="AO27" s="115"/>
      <c r="AP27" s="114"/>
      <c r="AQ27" s="115"/>
      <c r="AR27" s="114"/>
      <c r="AS27" s="115"/>
      <c r="AT27" s="114"/>
      <c r="AU27" s="115"/>
      <c r="AV27" s="114"/>
      <c r="AW27" s="115"/>
      <c r="AX27" s="187"/>
      <c r="AY27" s="188"/>
      <c r="AZ27" s="72">
        <v>21</v>
      </c>
    </row>
    <row r="28" spans="1:52" s="28" customFormat="1" ht="15" customHeight="1" x14ac:dyDescent="0.2">
      <c r="A28" s="29">
        <v>22</v>
      </c>
      <c r="B28" s="132"/>
      <c r="C28" s="133"/>
      <c r="D28" s="132"/>
      <c r="E28" s="133"/>
      <c r="F28" s="132"/>
      <c r="G28" s="133"/>
      <c r="H28" s="132"/>
      <c r="I28" s="133"/>
      <c r="J28" s="132"/>
      <c r="K28" s="133"/>
      <c r="L28" s="132"/>
      <c r="M28" s="133"/>
      <c r="N28" s="46"/>
      <c r="O28" s="132"/>
      <c r="P28" s="133"/>
      <c r="Q28" s="132"/>
      <c r="R28" s="133"/>
      <c r="S28" s="132"/>
      <c r="T28" s="133"/>
      <c r="U28" s="126">
        <f t="shared" si="0"/>
        <v>0</v>
      </c>
      <c r="V28" s="127"/>
      <c r="W28" s="53">
        <v>22</v>
      </c>
      <c r="Y28" s="124">
        <f t="shared" si="1"/>
        <v>0</v>
      </c>
      <c r="Z28" s="125"/>
      <c r="AA28" s="41" t="str">
        <f t="shared" si="2"/>
        <v/>
      </c>
      <c r="AB28" s="29">
        <v>22</v>
      </c>
      <c r="AC28" s="149">
        <f t="shared" si="3"/>
        <v>0</v>
      </c>
      <c r="AD28" s="150"/>
      <c r="AE28" s="43"/>
      <c r="AF28" s="114"/>
      <c r="AG28" s="115"/>
      <c r="AH28" s="114"/>
      <c r="AI28" s="140"/>
      <c r="AJ28" s="114"/>
      <c r="AK28" s="140"/>
      <c r="AL28" s="59"/>
      <c r="AM28" s="64"/>
      <c r="AN28" s="114"/>
      <c r="AO28" s="115"/>
      <c r="AP28" s="114"/>
      <c r="AQ28" s="115"/>
      <c r="AR28" s="114"/>
      <c r="AS28" s="115"/>
      <c r="AT28" s="114"/>
      <c r="AU28" s="115"/>
      <c r="AV28" s="114"/>
      <c r="AW28" s="115"/>
      <c r="AX28" s="187"/>
      <c r="AY28" s="188"/>
      <c r="AZ28" s="72">
        <v>22</v>
      </c>
    </row>
    <row r="29" spans="1:52" s="28" customFormat="1" ht="15" customHeight="1" x14ac:dyDescent="0.2">
      <c r="A29" s="29">
        <v>23</v>
      </c>
      <c r="B29" s="132"/>
      <c r="C29" s="133"/>
      <c r="D29" s="132"/>
      <c r="E29" s="133"/>
      <c r="F29" s="132"/>
      <c r="G29" s="133"/>
      <c r="H29" s="132"/>
      <c r="I29" s="133"/>
      <c r="J29" s="132"/>
      <c r="K29" s="133"/>
      <c r="L29" s="132"/>
      <c r="M29" s="133"/>
      <c r="N29" s="46"/>
      <c r="O29" s="132"/>
      <c r="P29" s="133"/>
      <c r="Q29" s="132"/>
      <c r="R29" s="133"/>
      <c r="S29" s="132"/>
      <c r="T29" s="133"/>
      <c r="U29" s="126">
        <f t="shared" si="0"/>
        <v>0</v>
      </c>
      <c r="V29" s="127"/>
      <c r="W29" s="53">
        <v>23</v>
      </c>
      <c r="Y29" s="124">
        <f t="shared" si="1"/>
        <v>0</v>
      </c>
      <c r="Z29" s="125"/>
      <c r="AA29" s="41" t="str">
        <f t="shared" si="2"/>
        <v/>
      </c>
      <c r="AB29" s="29">
        <v>23</v>
      </c>
      <c r="AC29" s="149">
        <f t="shared" si="3"/>
        <v>0</v>
      </c>
      <c r="AD29" s="150"/>
      <c r="AE29" s="43"/>
      <c r="AF29" s="114"/>
      <c r="AG29" s="115"/>
      <c r="AH29" s="114"/>
      <c r="AI29" s="140"/>
      <c r="AJ29" s="114"/>
      <c r="AK29" s="140"/>
      <c r="AL29" s="59"/>
      <c r="AM29" s="64"/>
      <c r="AN29" s="114"/>
      <c r="AO29" s="115"/>
      <c r="AP29" s="114"/>
      <c r="AQ29" s="115"/>
      <c r="AR29" s="114"/>
      <c r="AS29" s="115"/>
      <c r="AT29" s="114"/>
      <c r="AU29" s="115"/>
      <c r="AV29" s="114"/>
      <c r="AW29" s="115"/>
      <c r="AX29" s="187"/>
      <c r="AY29" s="188"/>
      <c r="AZ29" s="72">
        <v>23</v>
      </c>
    </row>
    <row r="30" spans="1:52" s="28" customFormat="1" ht="15" customHeight="1" x14ac:dyDescent="0.2">
      <c r="A30" s="29">
        <v>24</v>
      </c>
      <c r="B30" s="132"/>
      <c r="C30" s="133"/>
      <c r="D30" s="132"/>
      <c r="E30" s="133"/>
      <c r="F30" s="132"/>
      <c r="G30" s="133"/>
      <c r="H30" s="132"/>
      <c r="I30" s="133"/>
      <c r="J30" s="132"/>
      <c r="K30" s="133"/>
      <c r="L30" s="132"/>
      <c r="M30" s="133"/>
      <c r="N30" s="46"/>
      <c r="O30" s="132"/>
      <c r="P30" s="133"/>
      <c r="Q30" s="132"/>
      <c r="R30" s="133"/>
      <c r="S30" s="132"/>
      <c r="T30" s="133"/>
      <c r="U30" s="126">
        <f t="shared" si="0"/>
        <v>0</v>
      </c>
      <c r="V30" s="127"/>
      <c r="W30" s="53">
        <v>24</v>
      </c>
      <c r="Y30" s="124">
        <f t="shared" si="1"/>
        <v>0</v>
      </c>
      <c r="Z30" s="125"/>
      <c r="AA30" s="41" t="str">
        <f t="shared" si="2"/>
        <v/>
      </c>
      <c r="AB30" s="29">
        <v>24</v>
      </c>
      <c r="AC30" s="149">
        <f t="shared" si="3"/>
        <v>0</v>
      </c>
      <c r="AD30" s="150"/>
      <c r="AE30" s="43"/>
      <c r="AF30" s="114"/>
      <c r="AG30" s="115"/>
      <c r="AH30" s="114"/>
      <c r="AI30" s="140"/>
      <c r="AJ30" s="114"/>
      <c r="AK30" s="140"/>
      <c r="AL30" s="59"/>
      <c r="AM30" s="64"/>
      <c r="AN30" s="114"/>
      <c r="AO30" s="115"/>
      <c r="AP30" s="114"/>
      <c r="AQ30" s="115"/>
      <c r="AR30" s="114"/>
      <c r="AS30" s="115"/>
      <c r="AT30" s="114"/>
      <c r="AU30" s="115"/>
      <c r="AV30" s="114"/>
      <c r="AW30" s="115"/>
      <c r="AX30" s="187"/>
      <c r="AY30" s="188"/>
      <c r="AZ30" s="72">
        <v>24</v>
      </c>
    </row>
    <row r="31" spans="1:52" s="28" customFormat="1" ht="15" customHeight="1" x14ac:dyDescent="0.2">
      <c r="A31" s="29">
        <v>25</v>
      </c>
      <c r="B31" s="132"/>
      <c r="C31" s="133"/>
      <c r="D31" s="132"/>
      <c r="E31" s="133"/>
      <c r="F31" s="132"/>
      <c r="G31" s="133"/>
      <c r="H31" s="132"/>
      <c r="I31" s="133"/>
      <c r="J31" s="132"/>
      <c r="K31" s="133"/>
      <c r="L31" s="132"/>
      <c r="M31" s="133"/>
      <c r="N31" s="46"/>
      <c r="O31" s="132"/>
      <c r="P31" s="133"/>
      <c r="Q31" s="132"/>
      <c r="R31" s="133"/>
      <c r="S31" s="132"/>
      <c r="T31" s="133"/>
      <c r="U31" s="126">
        <f t="shared" si="0"/>
        <v>0</v>
      </c>
      <c r="V31" s="127"/>
      <c r="W31" s="53">
        <v>25</v>
      </c>
      <c r="Y31" s="124">
        <f t="shared" si="1"/>
        <v>0</v>
      </c>
      <c r="Z31" s="125"/>
      <c r="AA31" s="41" t="str">
        <f t="shared" si="2"/>
        <v/>
      </c>
      <c r="AB31" s="29">
        <v>25</v>
      </c>
      <c r="AC31" s="149">
        <f t="shared" si="3"/>
        <v>0</v>
      </c>
      <c r="AD31" s="150"/>
      <c r="AE31" s="43"/>
      <c r="AF31" s="114"/>
      <c r="AG31" s="115"/>
      <c r="AH31" s="114"/>
      <c r="AI31" s="140"/>
      <c r="AJ31" s="114"/>
      <c r="AK31" s="140"/>
      <c r="AL31" s="59"/>
      <c r="AM31" s="64"/>
      <c r="AN31" s="114"/>
      <c r="AO31" s="115"/>
      <c r="AP31" s="114"/>
      <c r="AQ31" s="115"/>
      <c r="AR31" s="114"/>
      <c r="AS31" s="115"/>
      <c r="AT31" s="114"/>
      <c r="AU31" s="115"/>
      <c r="AV31" s="114"/>
      <c r="AW31" s="115"/>
      <c r="AX31" s="187"/>
      <c r="AY31" s="188"/>
      <c r="AZ31" s="72">
        <v>25</v>
      </c>
    </row>
    <row r="32" spans="1:52" s="28" customFormat="1" ht="15" customHeight="1" x14ac:dyDescent="0.2">
      <c r="A32" s="29">
        <v>26</v>
      </c>
      <c r="B32" s="132"/>
      <c r="C32" s="133"/>
      <c r="D32" s="132"/>
      <c r="E32" s="133"/>
      <c r="F32" s="132"/>
      <c r="G32" s="133"/>
      <c r="H32" s="132"/>
      <c r="I32" s="133"/>
      <c r="J32" s="132"/>
      <c r="K32" s="133"/>
      <c r="L32" s="132"/>
      <c r="M32" s="133"/>
      <c r="N32" s="46"/>
      <c r="O32" s="132"/>
      <c r="P32" s="133"/>
      <c r="Q32" s="132"/>
      <c r="R32" s="133"/>
      <c r="S32" s="132"/>
      <c r="T32" s="133"/>
      <c r="U32" s="126">
        <f t="shared" si="0"/>
        <v>0</v>
      </c>
      <c r="V32" s="127"/>
      <c r="W32" s="53">
        <v>26</v>
      </c>
      <c r="Y32" s="124">
        <f t="shared" si="1"/>
        <v>0</v>
      </c>
      <c r="Z32" s="125"/>
      <c r="AA32" s="41" t="str">
        <f t="shared" si="2"/>
        <v/>
      </c>
      <c r="AB32" s="29">
        <v>26</v>
      </c>
      <c r="AC32" s="149">
        <f t="shared" si="3"/>
        <v>0</v>
      </c>
      <c r="AD32" s="150"/>
      <c r="AE32" s="43"/>
      <c r="AF32" s="114"/>
      <c r="AG32" s="115"/>
      <c r="AH32" s="114"/>
      <c r="AI32" s="140"/>
      <c r="AJ32" s="114"/>
      <c r="AK32" s="140"/>
      <c r="AL32" s="59"/>
      <c r="AM32" s="64"/>
      <c r="AN32" s="114"/>
      <c r="AO32" s="115"/>
      <c r="AP32" s="114"/>
      <c r="AQ32" s="115"/>
      <c r="AR32" s="114"/>
      <c r="AS32" s="115"/>
      <c r="AT32" s="114"/>
      <c r="AU32" s="115"/>
      <c r="AV32" s="114"/>
      <c r="AW32" s="115"/>
      <c r="AX32" s="187"/>
      <c r="AY32" s="188"/>
      <c r="AZ32" s="72">
        <v>26</v>
      </c>
    </row>
    <row r="33" spans="1:52" s="28" customFormat="1" ht="15" customHeight="1" x14ac:dyDescent="0.2">
      <c r="A33" s="29">
        <v>27</v>
      </c>
      <c r="B33" s="132"/>
      <c r="C33" s="133"/>
      <c r="D33" s="132"/>
      <c r="E33" s="133"/>
      <c r="F33" s="132"/>
      <c r="G33" s="133"/>
      <c r="H33" s="132"/>
      <c r="I33" s="133"/>
      <c r="J33" s="132"/>
      <c r="K33" s="133"/>
      <c r="L33" s="132"/>
      <c r="M33" s="133"/>
      <c r="N33" s="46"/>
      <c r="O33" s="132"/>
      <c r="P33" s="133"/>
      <c r="Q33" s="132"/>
      <c r="R33" s="133"/>
      <c r="S33" s="132"/>
      <c r="T33" s="133"/>
      <c r="U33" s="126">
        <f t="shared" si="0"/>
        <v>0</v>
      </c>
      <c r="V33" s="127"/>
      <c r="W33" s="53">
        <v>27</v>
      </c>
      <c r="Y33" s="124">
        <f t="shared" si="1"/>
        <v>0</v>
      </c>
      <c r="Z33" s="125"/>
      <c r="AA33" s="41" t="str">
        <f t="shared" si="2"/>
        <v/>
      </c>
      <c r="AB33" s="29">
        <v>27</v>
      </c>
      <c r="AC33" s="149">
        <f t="shared" si="3"/>
        <v>0</v>
      </c>
      <c r="AD33" s="150"/>
      <c r="AE33" s="43"/>
      <c r="AF33" s="114"/>
      <c r="AG33" s="115"/>
      <c r="AH33" s="114"/>
      <c r="AI33" s="140"/>
      <c r="AJ33" s="114"/>
      <c r="AK33" s="140"/>
      <c r="AL33" s="59"/>
      <c r="AM33" s="64"/>
      <c r="AN33" s="114"/>
      <c r="AO33" s="115"/>
      <c r="AP33" s="114"/>
      <c r="AQ33" s="115"/>
      <c r="AR33" s="114"/>
      <c r="AS33" s="115"/>
      <c r="AT33" s="114"/>
      <c r="AU33" s="115"/>
      <c r="AV33" s="114"/>
      <c r="AW33" s="115"/>
      <c r="AX33" s="187"/>
      <c r="AY33" s="188"/>
      <c r="AZ33" s="72">
        <v>27</v>
      </c>
    </row>
    <row r="34" spans="1:52" s="28" customFormat="1" ht="15" customHeight="1" x14ac:dyDescent="0.2">
      <c r="A34" s="29">
        <v>28</v>
      </c>
      <c r="B34" s="132"/>
      <c r="C34" s="133"/>
      <c r="D34" s="132"/>
      <c r="E34" s="133"/>
      <c r="F34" s="132"/>
      <c r="G34" s="133"/>
      <c r="H34" s="132"/>
      <c r="I34" s="133"/>
      <c r="J34" s="132"/>
      <c r="K34" s="133"/>
      <c r="L34" s="132"/>
      <c r="M34" s="133"/>
      <c r="N34" s="46"/>
      <c r="O34" s="132"/>
      <c r="P34" s="133"/>
      <c r="Q34" s="132"/>
      <c r="R34" s="133"/>
      <c r="S34" s="132"/>
      <c r="T34" s="133"/>
      <c r="U34" s="126">
        <f t="shared" si="0"/>
        <v>0</v>
      </c>
      <c r="V34" s="127"/>
      <c r="W34" s="53">
        <v>28</v>
      </c>
      <c r="Y34" s="124">
        <f t="shared" si="1"/>
        <v>0</v>
      </c>
      <c r="Z34" s="125"/>
      <c r="AA34" s="41" t="str">
        <f t="shared" si="2"/>
        <v/>
      </c>
      <c r="AB34" s="29">
        <v>28</v>
      </c>
      <c r="AC34" s="149">
        <f t="shared" si="3"/>
        <v>0</v>
      </c>
      <c r="AD34" s="150"/>
      <c r="AE34" s="43"/>
      <c r="AF34" s="114"/>
      <c r="AG34" s="115"/>
      <c r="AH34" s="114"/>
      <c r="AI34" s="140"/>
      <c r="AJ34" s="114"/>
      <c r="AK34" s="140"/>
      <c r="AL34" s="59"/>
      <c r="AM34" s="64"/>
      <c r="AN34" s="114"/>
      <c r="AO34" s="115"/>
      <c r="AP34" s="114"/>
      <c r="AQ34" s="115"/>
      <c r="AR34" s="114"/>
      <c r="AS34" s="115"/>
      <c r="AT34" s="114"/>
      <c r="AU34" s="115"/>
      <c r="AV34" s="114"/>
      <c r="AW34" s="115"/>
      <c r="AX34" s="187"/>
      <c r="AY34" s="188"/>
      <c r="AZ34" s="72">
        <v>28</v>
      </c>
    </row>
    <row r="35" spans="1:52" s="28" customFormat="1" ht="15" customHeight="1" x14ac:dyDescent="0.2">
      <c r="A35" s="29">
        <v>29</v>
      </c>
      <c r="B35" s="132"/>
      <c r="C35" s="133"/>
      <c r="D35" s="132"/>
      <c r="E35" s="133"/>
      <c r="F35" s="132"/>
      <c r="G35" s="133"/>
      <c r="H35" s="132"/>
      <c r="I35" s="133"/>
      <c r="J35" s="132"/>
      <c r="K35" s="133"/>
      <c r="L35" s="132"/>
      <c r="M35" s="133"/>
      <c r="N35" s="46"/>
      <c r="O35" s="132"/>
      <c r="P35" s="133"/>
      <c r="Q35" s="132"/>
      <c r="R35" s="133"/>
      <c r="S35" s="132"/>
      <c r="T35" s="133"/>
      <c r="U35" s="126">
        <f t="shared" si="0"/>
        <v>0</v>
      </c>
      <c r="V35" s="127"/>
      <c r="W35" s="53">
        <v>29</v>
      </c>
      <c r="Y35" s="124">
        <f t="shared" si="1"/>
        <v>0</v>
      </c>
      <c r="Z35" s="125"/>
      <c r="AA35" s="41" t="str">
        <f t="shared" si="2"/>
        <v/>
      </c>
      <c r="AB35" s="29">
        <v>29</v>
      </c>
      <c r="AC35" s="149">
        <f t="shared" si="3"/>
        <v>0</v>
      </c>
      <c r="AD35" s="150"/>
      <c r="AE35" s="43"/>
      <c r="AF35" s="114"/>
      <c r="AG35" s="115"/>
      <c r="AH35" s="114"/>
      <c r="AI35" s="140"/>
      <c r="AJ35" s="114"/>
      <c r="AK35" s="140"/>
      <c r="AL35" s="59"/>
      <c r="AM35" s="64"/>
      <c r="AN35" s="114"/>
      <c r="AO35" s="115"/>
      <c r="AP35" s="114"/>
      <c r="AQ35" s="115"/>
      <c r="AR35" s="114"/>
      <c r="AS35" s="115"/>
      <c r="AT35" s="114"/>
      <c r="AU35" s="115"/>
      <c r="AV35" s="114"/>
      <c r="AW35" s="115"/>
      <c r="AX35" s="187"/>
      <c r="AY35" s="188"/>
      <c r="AZ35" s="72">
        <v>29</v>
      </c>
    </row>
    <row r="36" spans="1:52" s="28" customFormat="1" ht="15" customHeight="1" x14ac:dyDescent="0.2">
      <c r="A36" s="29">
        <v>30</v>
      </c>
      <c r="B36" s="132"/>
      <c r="C36" s="133"/>
      <c r="D36" s="132"/>
      <c r="E36" s="133"/>
      <c r="F36" s="132"/>
      <c r="G36" s="133"/>
      <c r="H36" s="132"/>
      <c r="I36" s="133"/>
      <c r="J36" s="132"/>
      <c r="K36" s="133"/>
      <c r="L36" s="132"/>
      <c r="M36" s="133"/>
      <c r="N36" s="46"/>
      <c r="O36" s="132"/>
      <c r="P36" s="133"/>
      <c r="Q36" s="132"/>
      <c r="R36" s="133"/>
      <c r="S36" s="132"/>
      <c r="T36" s="133"/>
      <c r="U36" s="126">
        <f t="shared" si="0"/>
        <v>0</v>
      </c>
      <c r="V36" s="127"/>
      <c r="W36" s="53">
        <v>30</v>
      </c>
      <c r="Y36" s="124">
        <f t="shared" si="1"/>
        <v>0</v>
      </c>
      <c r="Z36" s="125"/>
      <c r="AA36" s="41" t="str">
        <f t="shared" si="2"/>
        <v/>
      </c>
      <c r="AB36" s="29">
        <v>30</v>
      </c>
      <c r="AC36" s="149">
        <f t="shared" si="3"/>
        <v>0</v>
      </c>
      <c r="AD36" s="150"/>
      <c r="AE36" s="43"/>
      <c r="AF36" s="114"/>
      <c r="AG36" s="115"/>
      <c r="AH36" s="114"/>
      <c r="AI36" s="140"/>
      <c r="AJ36" s="114"/>
      <c r="AK36" s="140"/>
      <c r="AL36" s="59"/>
      <c r="AM36" s="64"/>
      <c r="AN36" s="114"/>
      <c r="AO36" s="115"/>
      <c r="AP36" s="114"/>
      <c r="AQ36" s="115"/>
      <c r="AR36" s="114"/>
      <c r="AS36" s="115"/>
      <c r="AT36" s="114"/>
      <c r="AU36" s="115"/>
      <c r="AV36" s="114"/>
      <c r="AW36" s="115"/>
      <c r="AX36" s="187"/>
      <c r="AY36" s="188"/>
      <c r="AZ36" s="72">
        <v>30</v>
      </c>
    </row>
    <row r="37" spans="1:52" s="28" customFormat="1" ht="15" customHeight="1" x14ac:dyDescent="0.2">
      <c r="A37" s="30">
        <v>31</v>
      </c>
      <c r="B37" s="134"/>
      <c r="C37" s="135"/>
      <c r="D37" s="134"/>
      <c r="E37" s="135"/>
      <c r="F37" s="134"/>
      <c r="G37" s="135"/>
      <c r="H37" s="134"/>
      <c r="I37" s="135"/>
      <c r="J37" s="134"/>
      <c r="K37" s="135"/>
      <c r="L37" s="134"/>
      <c r="M37" s="135"/>
      <c r="N37" s="47"/>
      <c r="O37" s="134"/>
      <c r="P37" s="135"/>
      <c r="Q37" s="134"/>
      <c r="R37" s="135"/>
      <c r="S37" s="134"/>
      <c r="T37" s="135"/>
      <c r="U37" s="128">
        <f t="shared" si="0"/>
        <v>0</v>
      </c>
      <c r="V37" s="129"/>
      <c r="W37" s="54">
        <v>31</v>
      </c>
      <c r="Y37" s="130">
        <f t="shared" si="1"/>
        <v>0</v>
      </c>
      <c r="Z37" s="131"/>
      <c r="AA37" s="41" t="str">
        <f t="shared" si="2"/>
        <v/>
      </c>
      <c r="AB37" s="30">
        <v>31</v>
      </c>
      <c r="AC37" s="141">
        <f t="shared" si="3"/>
        <v>0</v>
      </c>
      <c r="AD37" s="142"/>
      <c r="AE37" s="45"/>
      <c r="AF37" s="143"/>
      <c r="AG37" s="144"/>
      <c r="AH37" s="138"/>
      <c r="AI37" s="158"/>
      <c r="AJ37" s="138"/>
      <c r="AK37" s="158"/>
      <c r="AL37" s="60"/>
      <c r="AM37" s="64"/>
      <c r="AN37" s="138"/>
      <c r="AO37" s="139"/>
      <c r="AP37" s="138"/>
      <c r="AQ37" s="139"/>
      <c r="AR37" s="138"/>
      <c r="AS37" s="139"/>
      <c r="AT37" s="138"/>
      <c r="AU37" s="139"/>
      <c r="AV37" s="138"/>
      <c r="AW37" s="139"/>
      <c r="AX37" s="195"/>
      <c r="AY37" s="196"/>
      <c r="AZ37" s="73">
        <v>31</v>
      </c>
    </row>
    <row r="38" spans="1:52" s="28" customFormat="1" ht="15" customHeight="1" x14ac:dyDescent="0.2">
      <c r="B38" s="31"/>
      <c r="C38" s="31"/>
      <c r="D38" s="31"/>
      <c r="E38" s="31"/>
      <c r="F38" s="31"/>
      <c r="G38" s="31"/>
      <c r="H38" s="31"/>
      <c r="I38" s="31"/>
      <c r="J38" s="31"/>
      <c r="K38" s="31"/>
      <c r="L38" s="31"/>
      <c r="M38" s="31"/>
      <c r="N38" s="31"/>
      <c r="O38" s="31"/>
      <c r="P38" s="31"/>
      <c r="Q38" s="31"/>
      <c r="R38" s="31"/>
      <c r="S38" s="31"/>
      <c r="T38" s="31"/>
      <c r="U38" s="31"/>
      <c r="V38" s="31"/>
      <c r="W38" s="51"/>
      <c r="AA38" s="42" t="str">
        <f>IF(AC39&lt;&gt;(AF39+AH39+AJ39),"Erreur de ventilation &gt;ventilation des recettes&lt; et la somme des colonnes &gt;Espèces/Chèques/Cartes/autres&lt;","")</f>
        <v/>
      </c>
      <c r="AC38" s="32"/>
      <c r="AD38" s="32"/>
      <c r="AE38" s="32"/>
      <c r="AM38" s="65"/>
      <c r="AZ38" s="70"/>
    </row>
    <row r="39" spans="1:52" s="28" customFormat="1" ht="15" customHeight="1" x14ac:dyDescent="0.2">
      <c r="B39" s="122">
        <f>SUM(B7:C37)</f>
        <v>0</v>
      </c>
      <c r="C39" s="123"/>
      <c r="D39" s="122">
        <f>SUM(D7:E37)</f>
        <v>0</v>
      </c>
      <c r="E39" s="123"/>
      <c r="F39" s="122">
        <f>SUM(F7:G37)</f>
        <v>0</v>
      </c>
      <c r="G39" s="123"/>
      <c r="H39" s="122">
        <f>SUM(H7:I37)</f>
        <v>0</v>
      </c>
      <c r="I39" s="123"/>
      <c r="J39" s="122">
        <f>SUM(J7:K37)</f>
        <v>0</v>
      </c>
      <c r="K39" s="123"/>
      <c r="L39" s="122">
        <f>SUM(L7:M37)</f>
        <v>0</v>
      </c>
      <c r="M39" s="123"/>
      <c r="N39" s="48">
        <f>SUM(N7:N37)</f>
        <v>0</v>
      </c>
      <c r="O39" s="122">
        <f>SUM(O7:P37)</f>
        <v>0</v>
      </c>
      <c r="P39" s="123"/>
      <c r="Q39" s="122">
        <f>SUM(Q7:R37)</f>
        <v>0</v>
      </c>
      <c r="R39" s="123"/>
      <c r="S39" s="122">
        <f>SUM(S7:T37)</f>
        <v>0</v>
      </c>
      <c r="T39" s="123"/>
      <c r="U39" s="147">
        <f>SUM(U7:V37)</f>
        <v>0</v>
      </c>
      <c r="V39" s="148"/>
      <c r="W39" s="51"/>
      <c r="AA39" s="16"/>
      <c r="AB39" s="39" t="s">
        <v>41</v>
      </c>
      <c r="AC39" s="136">
        <f>SUM(AC7:AD37)</f>
        <v>0</v>
      </c>
      <c r="AD39" s="137"/>
      <c r="AE39" s="68">
        <f>SUM(AE7:AE37)</f>
        <v>0</v>
      </c>
      <c r="AF39" s="116">
        <f>SUM(AF7:AG37)</f>
        <v>0</v>
      </c>
      <c r="AG39" s="117"/>
      <c r="AH39" s="116">
        <f>SUM(AH7:AI37)</f>
        <v>0</v>
      </c>
      <c r="AI39" s="117"/>
      <c r="AJ39" s="116">
        <f>SUM(AJ7:AK37)</f>
        <v>0</v>
      </c>
      <c r="AK39" s="117"/>
      <c r="AL39" s="67">
        <f>SUM(AL7:AL37)</f>
        <v>0</v>
      </c>
      <c r="AM39" s="66"/>
      <c r="AN39" s="116">
        <f>SUM(AN7:AO37)</f>
        <v>0</v>
      </c>
      <c r="AO39" s="117"/>
      <c r="AP39" s="116">
        <f>SUM(AP7:AQ37)</f>
        <v>0</v>
      </c>
      <c r="AQ39" s="117"/>
      <c r="AR39" s="116">
        <f>SUM(AR7:AS37)</f>
        <v>0</v>
      </c>
      <c r="AS39" s="117"/>
      <c r="AT39" s="116">
        <f>SUM(AT7:AU37)</f>
        <v>0</v>
      </c>
      <c r="AU39" s="117"/>
      <c r="AV39" s="116">
        <f>SUM(AV7:AW37)</f>
        <v>0</v>
      </c>
      <c r="AW39" s="117"/>
      <c r="AX39" s="116">
        <f>SUM(AX7:AY37)</f>
        <v>0</v>
      </c>
      <c r="AY39" s="117"/>
      <c r="AZ39" s="74"/>
    </row>
    <row r="40" spans="1:52" s="28" customFormat="1" ht="7.5" customHeight="1" x14ac:dyDescent="0.2">
      <c r="W40" s="51"/>
      <c r="AM40" s="65"/>
      <c r="AZ40" s="70"/>
    </row>
    <row r="41" spans="1:52" s="28" customFormat="1" ht="17.25" customHeight="1" x14ac:dyDescent="0.2">
      <c r="U41" s="33"/>
      <c r="V41" s="34"/>
      <c r="W41" s="34"/>
      <c r="X41" s="35" t="s">
        <v>15</v>
      </c>
      <c r="Y41" s="145">
        <f>Y37</f>
        <v>0</v>
      </c>
      <c r="Z41" s="146"/>
      <c r="AM41" s="65"/>
      <c r="AZ41" s="70"/>
    </row>
    <row r="42" spans="1:52" x14ac:dyDescent="0.2">
      <c r="U42" s="36"/>
      <c r="V42" s="36"/>
      <c r="W42" s="36"/>
    </row>
  </sheetData>
  <sheetProtection sheet="1"/>
  <mergeCells count="705">
    <mergeCell ref="A1:P1"/>
    <mergeCell ref="AB1:AS1"/>
    <mergeCell ref="Y2:Z2"/>
    <mergeCell ref="N4:T4"/>
    <mergeCell ref="A5:A6"/>
    <mergeCell ref="B5:C6"/>
    <mergeCell ref="D5:M5"/>
    <mergeCell ref="N5:N6"/>
    <mergeCell ref="O5:P6"/>
    <mergeCell ref="Q5:R6"/>
    <mergeCell ref="AR6:AS6"/>
    <mergeCell ref="AT6:AU6"/>
    <mergeCell ref="AV6:AW6"/>
    <mergeCell ref="AX6:AY6"/>
    <mergeCell ref="AF5:AL5"/>
    <mergeCell ref="AN5:AY5"/>
    <mergeCell ref="AZ5:AZ6"/>
    <mergeCell ref="D6:E6"/>
    <mergeCell ref="F6:G6"/>
    <mergeCell ref="J6:K6"/>
    <mergeCell ref="L6:M6"/>
    <mergeCell ref="AF6:AG6"/>
    <mergeCell ref="AH6:AI6"/>
    <mergeCell ref="AJ6:AK6"/>
    <mergeCell ref="S5:T6"/>
    <mergeCell ref="U5:V6"/>
    <mergeCell ref="W5:W6"/>
    <mergeCell ref="Y5:Z6"/>
    <mergeCell ref="AB5:AB6"/>
    <mergeCell ref="AC5:AD6"/>
    <mergeCell ref="AC7:AD7"/>
    <mergeCell ref="B7:C7"/>
    <mergeCell ref="D7:E7"/>
    <mergeCell ref="F7:G7"/>
    <mergeCell ref="H7:I7"/>
    <mergeCell ref="J7:K7"/>
    <mergeCell ref="L7:M7"/>
    <mergeCell ref="AN6:AO6"/>
    <mergeCell ref="AP6:AQ6"/>
    <mergeCell ref="H6:I6"/>
    <mergeCell ref="Y8:Z8"/>
    <mergeCell ref="AC8:AD8"/>
    <mergeCell ref="AF8:AG8"/>
    <mergeCell ref="AT7:AU7"/>
    <mergeCell ref="AV7:AW7"/>
    <mergeCell ref="AX7:AY7"/>
    <mergeCell ref="B8:C8"/>
    <mergeCell ref="D8:E8"/>
    <mergeCell ref="F8:G8"/>
    <mergeCell ref="H8:I8"/>
    <mergeCell ref="J8:K8"/>
    <mergeCell ref="L8:M8"/>
    <mergeCell ref="O8:P8"/>
    <mergeCell ref="AF7:AG7"/>
    <mergeCell ref="AH7:AI7"/>
    <mergeCell ref="AJ7:AK7"/>
    <mergeCell ref="AN7:AO7"/>
    <mergeCell ref="AP7:AQ7"/>
    <mergeCell ref="AR7:AS7"/>
    <mergeCell ref="O7:P7"/>
    <mergeCell ref="Q7:R7"/>
    <mergeCell ref="S7:T7"/>
    <mergeCell ref="U7:V7"/>
    <mergeCell ref="Y7:Z7"/>
    <mergeCell ref="U9:V9"/>
    <mergeCell ref="Y9:Z9"/>
    <mergeCell ref="AC9:AD9"/>
    <mergeCell ref="AF9:AG9"/>
    <mergeCell ref="AH9:AI9"/>
    <mergeCell ref="AV8:AW8"/>
    <mergeCell ref="AX8:AY8"/>
    <mergeCell ref="B9:C9"/>
    <mergeCell ref="D9:E9"/>
    <mergeCell ref="F9:G9"/>
    <mergeCell ref="H9:I9"/>
    <mergeCell ref="J9:K9"/>
    <mergeCell ref="L9:M9"/>
    <mergeCell ref="O9:P9"/>
    <mergeCell ref="Q9:R9"/>
    <mergeCell ref="AH8:AI8"/>
    <mergeCell ref="AJ8:AK8"/>
    <mergeCell ref="AN8:AO8"/>
    <mergeCell ref="AP8:AQ8"/>
    <mergeCell ref="AR8:AS8"/>
    <mergeCell ref="AT8:AU8"/>
    <mergeCell ref="Q8:R8"/>
    <mergeCell ref="S8:T8"/>
    <mergeCell ref="U8:V8"/>
    <mergeCell ref="AX10:AY10"/>
    <mergeCell ref="U10:V10"/>
    <mergeCell ref="Y10:Z10"/>
    <mergeCell ref="AC10:AD10"/>
    <mergeCell ref="AF10:AG10"/>
    <mergeCell ref="AH10:AI10"/>
    <mergeCell ref="AJ10:AK10"/>
    <mergeCell ref="AX9:AY9"/>
    <mergeCell ref="B10:C10"/>
    <mergeCell ref="D10:E10"/>
    <mergeCell ref="F10:G10"/>
    <mergeCell ref="H10:I10"/>
    <mergeCell ref="J10:K10"/>
    <mergeCell ref="L10:M10"/>
    <mergeCell ref="O10:P10"/>
    <mergeCell ref="Q10:R10"/>
    <mergeCell ref="S10:T10"/>
    <mergeCell ref="AJ9:AK9"/>
    <mergeCell ref="AN9:AO9"/>
    <mergeCell ref="AP9:AQ9"/>
    <mergeCell ref="AR9:AS9"/>
    <mergeCell ref="AT9:AU9"/>
    <mergeCell ref="AV9:AW9"/>
    <mergeCell ref="S9:T9"/>
    <mergeCell ref="F11:G11"/>
    <mergeCell ref="H11:I11"/>
    <mergeCell ref="J11:K11"/>
    <mergeCell ref="L11:M11"/>
    <mergeCell ref="AN10:AO10"/>
    <mergeCell ref="AP10:AQ10"/>
    <mergeCell ref="AR10:AS10"/>
    <mergeCell ref="AT10:AU10"/>
    <mergeCell ref="AV10:AW10"/>
    <mergeCell ref="AT11:AU11"/>
    <mergeCell ref="AV11:AW11"/>
    <mergeCell ref="AX11:AY11"/>
    <mergeCell ref="B12:C12"/>
    <mergeCell ref="D12:E12"/>
    <mergeCell ref="F12:G12"/>
    <mergeCell ref="H12:I12"/>
    <mergeCell ref="J12:K12"/>
    <mergeCell ref="L12:M12"/>
    <mergeCell ref="O12:P12"/>
    <mergeCell ref="AF11:AG11"/>
    <mergeCell ref="AH11:AI11"/>
    <mergeCell ref="AJ11:AK11"/>
    <mergeCell ref="AN11:AO11"/>
    <mergeCell ref="AP11:AQ11"/>
    <mergeCell ref="AR11:AS11"/>
    <mergeCell ref="O11:P11"/>
    <mergeCell ref="Q11:R11"/>
    <mergeCell ref="S11:T11"/>
    <mergeCell ref="U11:V11"/>
    <mergeCell ref="Y11:Z11"/>
    <mergeCell ref="AC11:AD11"/>
    <mergeCell ref="B11:C11"/>
    <mergeCell ref="D11:E11"/>
    <mergeCell ref="AV12:AW12"/>
    <mergeCell ref="AX12:AY12"/>
    <mergeCell ref="B13:C13"/>
    <mergeCell ref="D13:E13"/>
    <mergeCell ref="F13:G13"/>
    <mergeCell ref="H13:I13"/>
    <mergeCell ref="J13:K13"/>
    <mergeCell ref="L13:M13"/>
    <mergeCell ref="O13:P13"/>
    <mergeCell ref="Q13:R13"/>
    <mergeCell ref="AH12:AI12"/>
    <mergeCell ref="AJ12:AK12"/>
    <mergeCell ref="AN12:AO12"/>
    <mergeCell ref="AP12:AQ12"/>
    <mergeCell ref="AR12:AS12"/>
    <mergeCell ref="AT12:AU12"/>
    <mergeCell ref="Q12:R12"/>
    <mergeCell ref="S12:T12"/>
    <mergeCell ref="U12:V12"/>
    <mergeCell ref="Y12:Z12"/>
    <mergeCell ref="AC12:AD12"/>
    <mergeCell ref="AF12:AG12"/>
    <mergeCell ref="AX13:AY13"/>
    <mergeCell ref="B14:C14"/>
    <mergeCell ref="D14:E14"/>
    <mergeCell ref="F14:G14"/>
    <mergeCell ref="H14:I14"/>
    <mergeCell ref="J14:K14"/>
    <mergeCell ref="L14:M14"/>
    <mergeCell ref="O14:P14"/>
    <mergeCell ref="Q14:R14"/>
    <mergeCell ref="S14:T14"/>
    <mergeCell ref="AJ13:AK13"/>
    <mergeCell ref="AN13:AO13"/>
    <mergeCell ref="AP13:AQ13"/>
    <mergeCell ref="AR13:AS13"/>
    <mergeCell ref="AT13:AU13"/>
    <mergeCell ref="AV13:AW13"/>
    <mergeCell ref="S13:T13"/>
    <mergeCell ref="U13:V13"/>
    <mergeCell ref="Y13:Z13"/>
    <mergeCell ref="AC13:AD13"/>
    <mergeCell ref="AF13:AG13"/>
    <mergeCell ref="AH13:AI13"/>
    <mergeCell ref="AR14:AS14"/>
    <mergeCell ref="AT14:AU14"/>
    <mergeCell ref="AV14:AW14"/>
    <mergeCell ref="AX14:AY14"/>
    <mergeCell ref="U14:V14"/>
    <mergeCell ref="Y14:Z14"/>
    <mergeCell ref="AC14:AD14"/>
    <mergeCell ref="AF14:AG14"/>
    <mergeCell ref="AH14:AI14"/>
    <mergeCell ref="AJ14:AK14"/>
    <mergeCell ref="AC15:AD15"/>
    <mergeCell ref="AT15:AU15"/>
    <mergeCell ref="AV15:AW15"/>
    <mergeCell ref="AX15:AY15"/>
    <mergeCell ref="AR15:AS15"/>
    <mergeCell ref="B15:C15"/>
    <mergeCell ref="D15:E15"/>
    <mergeCell ref="F15:G15"/>
    <mergeCell ref="H15:I15"/>
    <mergeCell ref="J15:K15"/>
    <mergeCell ref="L15:M15"/>
    <mergeCell ref="AN14:AO14"/>
    <mergeCell ref="AP14:AQ14"/>
    <mergeCell ref="Y16:Z16"/>
    <mergeCell ref="AC16:AD16"/>
    <mergeCell ref="AF16:AG16"/>
    <mergeCell ref="B16:C16"/>
    <mergeCell ref="D16:E16"/>
    <mergeCell ref="F16:G16"/>
    <mergeCell ref="H16:I16"/>
    <mergeCell ref="J16:K16"/>
    <mergeCell ref="L16:M16"/>
    <mergeCell ref="O16:P16"/>
    <mergeCell ref="AF15:AG15"/>
    <mergeCell ref="AH15:AI15"/>
    <mergeCell ref="AJ15:AK15"/>
    <mergeCell ref="AN15:AO15"/>
    <mergeCell ref="AP15:AQ15"/>
    <mergeCell ref="O15:P15"/>
    <mergeCell ref="Q15:R15"/>
    <mergeCell ref="S15:T15"/>
    <mergeCell ref="U15:V15"/>
    <mergeCell ref="Y15:Z15"/>
    <mergeCell ref="U17:V17"/>
    <mergeCell ref="Y17:Z17"/>
    <mergeCell ref="AC17:AD17"/>
    <mergeCell ref="AF17:AG17"/>
    <mergeCell ref="AH17:AI17"/>
    <mergeCell ref="AV16:AW16"/>
    <mergeCell ref="AX16:AY16"/>
    <mergeCell ref="B17:C17"/>
    <mergeCell ref="D17:E17"/>
    <mergeCell ref="F17:G17"/>
    <mergeCell ref="H17:I17"/>
    <mergeCell ref="J17:K17"/>
    <mergeCell ref="L17:M17"/>
    <mergeCell ref="O17:P17"/>
    <mergeCell ref="Q17:R17"/>
    <mergeCell ref="AH16:AI16"/>
    <mergeCell ref="AJ16:AK16"/>
    <mergeCell ref="AN16:AO16"/>
    <mergeCell ref="AP16:AQ16"/>
    <mergeCell ref="AR16:AS16"/>
    <mergeCell ref="AT16:AU16"/>
    <mergeCell ref="Q16:R16"/>
    <mergeCell ref="S16:T16"/>
    <mergeCell ref="U16:V16"/>
    <mergeCell ref="AX18:AY18"/>
    <mergeCell ref="U18:V18"/>
    <mergeCell ref="Y18:Z18"/>
    <mergeCell ref="AC18:AD18"/>
    <mergeCell ref="AF18:AG18"/>
    <mergeCell ref="AH18:AI18"/>
    <mergeCell ref="AJ18:AK18"/>
    <mergeCell ref="AX17:AY17"/>
    <mergeCell ref="B18:C18"/>
    <mergeCell ref="D18:E18"/>
    <mergeCell ref="F18:G18"/>
    <mergeCell ref="H18:I18"/>
    <mergeCell ref="J18:K18"/>
    <mergeCell ref="L18:M18"/>
    <mergeCell ref="O18:P18"/>
    <mergeCell ref="Q18:R18"/>
    <mergeCell ref="S18:T18"/>
    <mergeCell ref="AJ17:AK17"/>
    <mergeCell ref="AN17:AO17"/>
    <mergeCell ref="AP17:AQ17"/>
    <mergeCell ref="AR17:AS17"/>
    <mergeCell ref="AT17:AU17"/>
    <mergeCell ref="AV17:AW17"/>
    <mergeCell ref="S17:T17"/>
    <mergeCell ref="F19:G19"/>
    <mergeCell ref="H19:I19"/>
    <mergeCell ref="J19:K19"/>
    <mergeCell ref="L19:M19"/>
    <mergeCell ref="AN18:AO18"/>
    <mergeCell ref="AP18:AQ18"/>
    <mergeCell ref="AR18:AS18"/>
    <mergeCell ref="AT18:AU18"/>
    <mergeCell ref="AV18:AW18"/>
    <mergeCell ref="AT19:AU19"/>
    <mergeCell ref="AV19:AW19"/>
    <mergeCell ref="AX19:AY19"/>
    <mergeCell ref="B20:C20"/>
    <mergeCell ref="D20:E20"/>
    <mergeCell ref="F20:G20"/>
    <mergeCell ref="H20:I20"/>
    <mergeCell ref="J20:K20"/>
    <mergeCell ref="L20:M20"/>
    <mergeCell ref="O20:P20"/>
    <mergeCell ref="AF19:AG19"/>
    <mergeCell ref="AH19:AI19"/>
    <mergeCell ref="AJ19:AK19"/>
    <mergeCell ref="AN19:AO19"/>
    <mergeCell ref="AP19:AQ19"/>
    <mergeCell ref="AR19:AS19"/>
    <mergeCell ref="O19:P19"/>
    <mergeCell ref="Q19:R19"/>
    <mergeCell ref="S19:T19"/>
    <mergeCell ref="U19:V19"/>
    <mergeCell ref="Y19:Z19"/>
    <mergeCell ref="AC19:AD19"/>
    <mergeCell ref="B19:C19"/>
    <mergeCell ref="D19:E19"/>
    <mergeCell ref="AV20:AW20"/>
    <mergeCell ref="AX20:AY20"/>
    <mergeCell ref="B21:C21"/>
    <mergeCell ref="D21:E21"/>
    <mergeCell ref="F21:G21"/>
    <mergeCell ref="H21:I21"/>
    <mergeCell ref="J21:K21"/>
    <mergeCell ref="L21:M21"/>
    <mergeCell ref="O21:P21"/>
    <mergeCell ref="Q21:R21"/>
    <mergeCell ref="AH20:AI20"/>
    <mergeCell ref="AJ20:AK20"/>
    <mergeCell ref="AN20:AO20"/>
    <mergeCell ref="AP20:AQ20"/>
    <mergeCell ref="AR20:AS20"/>
    <mergeCell ref="AT20:AU20"/>
    <mergeCell ref="Q20:R20"/>
    <mergeCell ref="S20:T20"/>
    <mergeCell ref="U20:V20"/>
    <mergeCell ref="Y20:Z20"/>
    <mergeCell ref="AC20:AD20"/>
    <mergeCell ref="AF20:AG20"/>
    <mergeCell ref="AX21:AY21"/>
    <mergeCell ref="B22:C22"/>
    <mergeCell ref="D22:E22"/>
    <mergeCell ref="F22:G22"/>
    <mergeCell ref="H22:I22"/>
    <mergeCell ref="J22:K22"/>
    <mergeCell ref="L22:M22"/>
    <mergeCell ref="O22:P22"/>
    <mergeCell ref="Q22:R22"/>
    <mergeCell ref="S22:T22"/>
    <mergeCell ref="AJ21:AK21"/>
    <mergeCell ref="AN21:AO21"/>
    <mergeCell ref="AP21:AQ21"/>
    <mergeCell ref="AR21:AS21"/>
    <mergeCell ref="AT21:AU21"/>
    <mergeCell ref="AV21:AW21"/>
    <mergeCell ref="S21:T21"/>
    <mergeCell ref="U21:V21"/>
    <mergeCell ref="Y21:Z21"/>
    <mergeCell ref="AC21:AD21"/>
    <mergeCell ref="AF21:AG21"/>
    <mergeCell ref="AH21:AI21"/>
    <mergeCell ref="AR22:AS22"/>
    <mergeCell ref="AT22:AU22"/>
    <mergeCell ref="AV22:AW22"/>
    <mergeCell ref="AX22:AY22"/>
    <mergeCell ref="U22:V22"/>
    <mergeCell ref="Y22:Z22"/>
    <mergeCell ref="AC22:AD22"/>
    <mergeCell ref="AF22:AG22"/>
    <mergeCell ref="AH22:AI22"/>
    <mergeCell ref="AJ22:AK22"/>
    <mergeCell ref="AC23:AD23"/>
    <mergeCell ref="AT23:AU23"/>
    <mergeCell ref="AV23:AW23"/>
    <mergeCell ref="AX23:AY23"/>
    <mergeCell ref="AR23:AS23"/>
    <mergeCell ref="B23:C23"/>
    <mergeCell ref="D23:E23"/>
    <mergeCell ref="F23:G23"/>
    <mergeCell ref="H23:I23"/>
    <mergeCell ref="J23:K23"/>
    <mergeCell ref="L23:M23"/>
    <mergeCell ref="AN22:AO22"/>
    <mergeCell ref="AP22:AQ22"/>
    <mergeCell ref="Y24:Z24"/>
    <mergeCell ref="AC24:AD24"/>
    <mergeCell ref="AF24:AG24"/>
    <mergeCell ref="B24:C24"/>
    <mergeCell ref="D24:E24"/>
    <mergeCell ref="F24:G24"/>
    <mergeCell ref="H24:I24"/>
    <mergeCell ref="J24:K24"/>
    <mergeCell ref="L24:M24"/>
    <mergeCell ref="O24:P24"/>
    <mergeCell ref="AF23:AG23"/>
    <mergeCell ref="AH23:AI23"/>
    <mergeCell ref="AJ23:AK23"/>
    <mergeCell ref="AN23:AO23"/>
    <mergeCell ref="AP23:AQ23"/>
    <mergeCell ref="O23:P23"/>
    <mergeCell ref="Q23:R23"/>
    <mergeCell ref="S23:T23"/>
    <mergeCell ref="U23:V23"/>
    <mergeCell ref="Y23:Z23"/>
    <mergeCell ref="U25:V25"/>
    <mergeCell ref="Y25:Z25"/>
    <mergeCell ref="AC25:AD25"/>
    <mergeCell ref="AF25:AG25"/>
    <mergeCell ref="AH25:AI25"/>
    <mergeCell ref="AV24:AW24"/>
    <mergeCell ref="AX24:AY24"/>
    <mergeCell ref="B25:C25"/>
    <mergeCell ref="D25:E25"/>
    <mergeCell ref="F25:G25"/>
    <mergeCell ref="H25:I25"/>
    <mergeCell ref="J25:K25"/>
    <mergeCell ref="L25:M25"/>
    <mergeCell ref="O25:P25"/>
    <mergeCell ref="Q25:R25"/>
    <mergeCell ref="AH24:AI24"/>
    <mergeCell ref="AJ24:AK24"/>
    <mergeCell ref="AN24:AO24"/>
    <mergeCell ref="AP24:AQ24"/>
    <mergeCell ref="AR24:AS24"/>
    <mergeCell ref="AT24:AU24"/>
    <mergeCell ref="Q24:R24"/>
    <mergeCell ref="S24:T24"/>
    <mergeCell ref="U24:V24"/>
    <mergeCell ref="AX26:AY26"/>
    <mergeCell ref="U26:V26"/>
    <mergeCell ref="Y26:Z26"/>
    <mergeCell ref="AC26:AD26"/>
    <mergeCell ref="AF26:AG26"/>
    <mergeCell ref="AH26:AI26"/>
    <mergeCell ref="AJ26:AK26"/>
    <mergeCell ref="AX25:AY25"/>
    <mergeCell ref="B26:C26"/>
    <mergeCell ref="D26:E26"/>
    <mergeCell ref="F26:G26"/>
    <mergeCell ref="H26:I26"/>
    <mergeCell ref="J26:K26"/>
    <mergeCell ref="L26:M26"/>
    <mergeCell ref="O26:P26"/>
    <mergeCell ref="Q26:R26"/>
    <mergeCell ref="S26:T26"/>
    <mergeCell ref="AJ25:AK25"/>
    <mergeCell ref="AN25:AO25"/>
    <mergeCell ref="AP25:AQ25"/>
    <mergeCell ref="AR25:AS25"/>
    <mergeCell ref="AT25:AU25"/>
    <mergeCell ref="AV25:AW25"/>
    <mergeCell ref="S25:T25"/>
    <mergeCell ref="F27:G27"/>
    <mergeCell ref="H27:I27"/>
    <mergeCell ref="J27:K27"/>
    <mergeCell ref="L27:M27"/>
    <mergeCell ref="AN26:AO26"/>
    <mergeCell ref="AP26:AQ26"/>
    <mergeCell ref="AR26:AS26"/>
    <mergeCell ref="AT26:AU26"/>
    <mergeCell ref="AV26:AW26"/>
    <mergeCell ref="AT27:AU27"/>
    <mergeCell ref="AV27:AW27"/>
    <mergeCell ref="AX27:AY27"/>
    <mergeCell ref="B28:C28"/>
    <mergeCell ref="D28:E28"/>
    <mergeCell ref="F28:G28"/>
    <mergeCell ref="H28:I28"/>
    <mergeCell ref="J28:K28"/>
    <mergeCell ref="L28:M28"/>
    <mergeCell ref="O28:P28"/>
    <mergeCell ref="AF27:AG27"/>
    <mergeCell ref="AH27:AI27"/>
    <mergeCell ref="AJ27:AK27"/>
    <mergeCell ref="AN27:AO27"/>
    <mergeCell ref="AP27:AQ27"/>
    <mergeCell ref="AR27:AS27"/>
    <mergeCell ref="O27:P27"/>
    <mergeCell ref="Q27:R27"/>
    <mergeCell ref="S27:T27"/>
    <mergeCell ref="U27:V27"/>
    <mergeCell ref="Y27:Z27"/>
    <mergeCell ref="AC27:AD27"/>
    <mergeCell ref="B27:C27"/>
    <mergeCell ref="D27:E27"/>
    <mergeCell ref="AV28:AW28"/>
    <mergeCell ref="AX28:AY28"/>
    <mergeCell ref="B29:C29"/>
    <mergeCell ref="D29:E29"/>
    <mergeCell ref="F29:G29"/>
    <mergeCell ref="H29:I29"/>
    <mergeCell ref="J29:K29"/>
    <mergeCell ref="L29:M29"/>
    <mergeCell ref="O29:P29"/>
    <mergeCell ref="Q29:R29"/>
    <mergeCell ref="AH28:AI28"/>
    <mergeCell ref="AJ28:AK28"/>
    <mergeCell ref="AN28:AO28"/>
    <mergeCell ref="AP28:AQ28"/>
    <mergeCell ref="AR28:AS28"/>
    <mergeCell ref="AT28:AU28"/>
    <mergeCell ref="Q28:R28"/>
    <mergeCell ref="S28:T28"/>
    <mergeCell ref="U28:V28"/>
    <mergeCell ref="Y28:Z28"/>
    <mergeCell ref="AC28:AD28"/>
    <mergeCell ref="AF28:AG28"/>
    <mergeCell ref="AX29:AY29"/>
    <mergeCell ref="B30:C30"/>
    <mergeCell ref="D30:E30"/>
    <mergeCell ref="F30:G30"/>
    <mergeCell ref="H30:I30"/>
    <mergeCell ref="J30:K30"/>
    <mergeCell ref="L30:M30"/>
    <mergeCell ref="O30:P30"/>
    <mergeCell ref="Q30:R30"/>
    <mergeCell ref="S30:T30"/>
    <mergeCell ref="AJ29:AK29"/>
    <mergeCell ref="AN29:AO29"/>
    <mergeCell ref="AP29:AQ29"/>
    <mergeCell ref="AR29:AS29"/>
    <mergeCell ref="AT29:AU29"/>
    <mergeCell ref="AV29:AW29"/>
    <mergeCell ref="S29:T29"/>
    <mergeCell ref="U29:V29"/>
    <mergeCell ref="Y29:Z29"/>
    <mergeCell ref="AC29:AD29"/>
    <mergeCell ref="AF29:AG29"/>
    <mergeCell ref="AH29:AI29"/>
    <mergeCell ref="AR30:AS30"/>
    <mergeCell ref="AT30:AU30"/>
    <mergeCell ref="AV30:AW30"/>
    <mergeCell ref="AX30:AY30"/>
    <mergeCell ref="U30:V30"/>
    <mergeCell ref="Y30:Z30"/>
    <mergeCell ref="AC30:AD30"/>
    <mergeCell ref="AF30:AG30"/>
    <mergeCell ref="AH30:AI30"/>
    <mergeCell ref="AJ30:AK30"/>
    <mergeCell ref="AC31:AD31"/>
    <mergeCell ref="AT31:AU31"/>
    <mergeCell ref="AV31:AW31"/>
    <mergeCell ref="AX31:AY31"/>
    <mergeCell ref="AR31:AS31"/>
    <mergeCell ref="B31:C31"/>
    <mergeCell ref="D31:E31"/>
    <mergeCell ref="F31:G31"/>
    <mergeCell ref="H31:I31"/>
    <mergeCell ref="J31:K31"/>
    <mergeCell ref="L31:M31"/>
    <mergeCell ref="AN30:AO30"/>
    <mergeCell ref="AP30:AQ30"/>
    <mergeCell ref="Y32:Z32"/>
    <mergeCell ref="AC32:AD32"/>
    <mergeCell ref="AF32:AG32"/>
    <mergeCell ref="B32:C32"/>
    <mergeCell ref="D32:E32"/>
    <mergeCell ref="F32:G32"/>
    <mergeCell ref="H32:I32"/>
    <mergeCell ref="J32:K32"/>
    <mergeCell ref="L32:M32"/>
    <mergeCell ref="O32:P32"/>
    <mergeCell ref="AF31:AG31"/>
    <mergeCell ref="AH31:AI31"/>
    <mergeCell ref="AJ31:AK31"/>
    <mergeCell ref="AN31:AO31"/>
    <mergeCell ref="AP31:AQ31"/>
    <mergeCell ref="O31:P31"/>
    <mergeCell ref="Q31:R31"/>
    <mergeCell ref="S31:T31"/>
    <mergeCell ref="U31:V31"/>
    <mergeCell ref="Y31:Z31"/>
    <mergeCell ref="U33:V33"/>
    <mergeCell ref="Y33:Z33"/>
    <mergeCell ref="AC33:AD33"/>
    <mergeCell ref="AF33:AG33"/>
    <mergeCell ref="AH33:AI33"/>
    <mergeCell ref="AV32:AW32"/>
    <mergeCell ref="AX32:AY32"/>
    <mergeCell ref="B33:C33"/>
    <mergeCell ref="D33:E33"/>
    <mergeCell ref="F33:G33"/>
    <mergeCell ref="H33:I33"/>
    <mergeCell ref="J33:K33"/>
    <mergeCell ref="L33:M33"/>
    <mergeCell ref="O33:P33"/>
    <mergeCell ref="Q33:R33"/>
    <mergeCell ref="AH32:AI32"/>
    <mergeCell ref="AJ32:AK32"/>
    <mergeCell ref="AN32:AO32"/>
    <mergeCell ref="AP32:AQ32"/>
    <mergeCell ref="AR32:AS32"/>
    <mergeCell ref="AT32:AU32"/>
    <mergeCell ref="Q32:R32"/>
    <mergeCell ref="S32:T32"/>
    <mergeCell ref="U32:V32"/>
    <mergeCell ref="AX34:AY34"/>
    <mergeCell ref="U34:V34"/>
    <mergeCell ref="Y34:Z34"/>
    <mergeCell ref="AC34:AD34"/>
    <mergeCell ref="AF34:AG34"/>
    <mergeCell ref="AH34:AI34"/>
    <mergeCell ref="AJ34:AK34"/>
    <mergeCell ref="AX33:AY33"/>
    <mergeCell ref="B34:C34"/>
    <mergeCell ref="D34:E34"/>
    <mergeCell ref="F34:G34"/>
    <mergeCell ref="H34:I34"/>
    <mergeCell ref="J34:K34"/>
    <mergeCell ref="L34:M34"/>
    <mergeCell ref="O34:P34"/>
    <mergeCell ref="Q34:R34"/>
    <mergeCell ref="S34:T34"/>
    <mergeCell ref="AJ33:AK33"/>
    <mergeCell ref="AN33:AO33"/>
    <mergeCell ref="AP33:AQ33"/>
    <mergeCell ref="AR33:AS33"/>
    <mergeCell ref="AT33:AU33"/>
    <mergeCell ref="AV33:AW33"/>
    <mergeCell ref="S33:T33"/>
    <mergeCell ref="J35:K35"/>
    <mergeCell ref="L35:M35"/>
    <mergeCell ref="AN34:AO34"/>
    <mergeCell ref="AP34:AQ34"/>
    <mergeCell ref="AR34:AS34"/>
    <mergeCell ref="AT34:AU34"/>
    <mergeCell ref="AV34:AW34"/>
    <mergeCell ref="AT35:AU35"/>
    <mergeCell ref="AV35:AW35"/>
    <mergeCell ref="AX35:AY35"/>
    <mergeCell ref="B36:C36"/>
    <mergeCell ref="D36:E36"/>
    <mergeCell ref="F36:G36"/>
    <mergeCell ref="H36:I36"/>
    <mergeCell ref="J36:K36"/>
    <mergeCell ref="L36:M36"/>
    <mergeCell ref="O36:P36"/>
    <mergeCell ref="AF35:AG35"/>
    <mergeCell ref="AH35:AI35"/>
    <mergeCell ref="AJ35:AK35"/>
    <mergeCell ref="AN35:AO35"/>
    <mergeCell ref="AP35:AQ35"/>
    <mergeCell ref="AR35:AS35"/>
    <mergeCell ref="O35:P35"/>
    <mergeCell ref="Q35:R35"/>
    <mergeCell ref="S35:T35"/>
    <mergeCell ref="U35:V35"/>
    <mergeCell ref="Y35:Z35"/>
    <mergeCell ref="AC35:AD35"/>
    <mergeCell ref="B35:C35"/>
    <mergeCell ref="D35:E35"/>
    <mergeCell ref="F35:G35"/>
    <mergeCell ref="H35:I35"/>
    <mergeCell ref="AV36:AW36"/>
    <mergeCell ref="AX36:AY36"/>
    <mergeCell ref="B37:C37"/>
    <mergeCell ref="D37:E37"/>
    <mergeCell ref="F37:G37"/>
    <mergeCell ref="H37:I37"/>
    <mergeCell ref="J37:K37"/>
    <mergeCell ref="L37:M37"/>
    <mergeCell ref="O37:P37"/>
    <mergeCell ref="Q37:R37"/>
    <mergeCell ref="AH36:AI36"/>
    <mergeCell ref="AJ36:AK36"/>
    <mergeCell ref="AN36:AO36"/>
    <mergeCell ref="AP36:AQ36"/>
    <mergeCell ref="AR36:AS36"/>
    <mergeCell ref="AT36:AU36"/>
    <mergeCell ref="Q36:R36"/>
    <mergeCell ref="S36:T36"/>
    <mergeCell ref="U36:V36"/>
    <mergeCell ref="Y36:Z36"/>
    <mergeCell ref="AC36:AD36"/>
    <mergeCell ref="AF36:AG36"/>
    <mergeCell ref="AX37:AY37"/>
    <mergeCell ref="AJ37:AK37"/>
    <mergeCell ref="B39:C39"/>
    <mergeCell ref="D39:E39"/>
    <mergeCell ref="F39:G39"/>
    <mergeCell ref="H39:I39"/>
    <mergeCell ref="J39:K39"/>
    <mergeCell ref="L39:M39"/>
    <mergeCell ref="O39:P39"/>
    <mergeCell ref="Q39:R39"/>
    <mergeCell ref="S39:T39"/>
    <mergeCell ref="AP39:AQ39"/>
    <mergeCell ref="AR39:AS39"/>
    <mergeCell ref="AT39:AU39"/>
    <mergeCell ref="AV39:AW39"/>
    <mergeCell ref="AX39:AY39"/>
    <mergeCell ref="Y41:Z41"/>
    <mergeCell ref="U39:V39"/>
    <mergeCell ref="AC39:AD39"/>
    <mergeCell ref="AF39:AG39"/>
    <mergeCell ref="AH39:AI39"/>
    <mergeCell ref="AJ39:AK39"/>
    <mergeCell ref="AN39:AO39"/>
    <mergeCell ref="AN37:AO37"/>
    <mergeCell ref="AP37:AQ37"/>
    <mergeCell ref="AR37:AS37"/>
    <mergeCell ref="AT37:AU37"/>
    <mergeCell ref="AV37:AW37"/>
    <mergeCell ref="S37:T37"/>
    <mergeCell ref="U37:V37"/>
    <mergeCell ref="Y37:Z37"/>
    <mergeCell ref="AC37:AD37"/>
    <mergeCell ref="AF37:AG37"/>
    <mergeCell ref="AH37:AI37"/>
  </mergeCells>
  <pageMargins left="0.31496062992125984" right="0.31496062992125984" top="0.35433070866141736" bottom="0.31496062992125984" header="0.19685039370078741" footer="0.23622047244094491"/>
  <pageSetup paperSize="9" scale="83" fitToWidth="2"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15"/>
  <sheetViews>
    <sheetView workbookViewId="0">
      <selection activeCell="B16" sqref="B16"/>
    </sheetView>
  </sheetViews>
  <sheetFormatPr baseColWidth="10" defaultRowHeight="12.75" x14ac:dyDescent="0.2"/>
  <sheetData>
    <row r="1" spans="1:4" x14ac:dyDescent="0.2">
      <c r="A1" t="s">
        <v>36</v>
      </c>
    </row>
    <row r="2" spans="1:4" x14ac:dyDescent="0.2">
      <c r="A2" t="s">
        <v>37</v>
      </c>
    </row>
    <row r="4" spans="1:4" x14ac:dyDescent="0.2">
      <c r="A4" t="s">
        <v>34</v>
      </c>
      <c r="B4">
        <v>1</v>
      </c>
      <c r="C4" s="38">
        <v>39784</v>
      </c>
      <c r="D4" t="s">
        <v>38</v>
      </c>
    </row>
    <row r="5" spans="1:4" x14ac:dyDescent="0.2">
      <c r="B5">
        <v>2</v>
      </c>
      <c r="C5" s="38">
        <v>40601</v>
      </c>
      <c r="D5" s="40" t="s">
        <v>42</v>
      </c>
    </row>
    <row r="6" spans="1:4" x14ac:dyDescent="0.2">
      <c r="B6">
        <v>2.1</v>
      </c>
      <c r="C6" s="38">
        <v>40982</v>
      </c>
      <c r="D6" s="40" t="s">
        <v>43</v>
      </c>
    </row>
    <row r="7" spans="1:4" x14ac:dyDescent="0.2">
      <c r="B7">
        <v>2.2000000000000002</v>
      </c>
      <c r="C7" s="38">
        <v>41095</v>
      </c>
      <c r="D7" s="40" t="s">
        <v>50</v>
      </c>
    </row>
    <row r="8" spans="1:4" x14ac:dyDescent="0.2">
      <c r="D8" s="40" t="s">
        <v>51</v>
      </c>
    </row>
    <row r="9" spans="1:4" x14ac:dyDescent="0.2">
      <c r="B9">
        <v>3</v>
      </c>
      <c r="C9" s="38">
        <v>43837</v>
      </c>
      <c r="D9" s="40" t="s">
        <v>66</v>
      </c>
    </row>
    <row r="10" spans="1:4" x14ac:dyDescent="0.2">
      <c r="D10" s="40" t="s">
        <v>67</v>
      </c>
    </row>
    <row r="11" spans="1:4" x14ac:dyDescent="0.2">
      <c r="C11" s="88" t="s">
        <v>72</v>
      </c>
      <c r="D11" s="40" t="s">
        <v>68</v>
      </c>
    </row>
    <row r="12" spans="1:4" x14ac:dyDescent="0.2">
      <c r="D12" s="40" t="s">
        <v>69</v>
      </c>
    </row>
    <row r="13" spans="1:4" x14ac:dyDescent="0.2">
      <c r="D13" s="40" t="s">
        <v>70</v>
      </c>
    </row>
    <row r="14" spans="1:4" x14ac:dyDescent="0.2">
      <c r="D14" s="40" t="s">
        <v>71</v>
      </c>
    </row>
    <row r="15" spans="1:4" x14ac:dyDescent="0.2">
      <c r="B15">
        <v>3.1</v>
      </c>
      <c r="C15" s="38">
        <v>45288</v>
      </c>
      <c r="D15" s="40" t="s">
        <v>73</v>
      </c>
    </row>
  </sheetData>
  <sheetProtection sheet="1" objects="1" scenarios="1"/>
  <phoneticPr fontId="0" type="noConversion"/>
  <pageMargins left="0.78740157499999996" right="0.78740157499999996" top="0.984251969" bottom="0.984251969" header="0.4921259845" footer="0.492125984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3D5FCB217A31F419F8D87B5DEC77B10" ma:contentTypeVersion="5" ma:contentTypeDescription="Crée un document." ma:contentTypeScope="" ma:versionID="4dcf2f196ffc965c9bef0379a5167446">
  <xsd:schema xmlns:xsd="http://www.w3.org/2001/XMLSchema" xmlns:xs="http://www.w3.org/2001/XMLSchema" xmlns:p="http://schemas.microsoft.com/office/2006/metadata/properties" xmlns:ns2="4add8781-dce5-4d11-94d8-3d71b17f277e" xmlns:ns3="df9f486e-182f-4a82-b9cd-73543b1c9395" targetNamespace="http://schemas.microsoft.com/office/2006/metadata/properties" ma:root="true" ma:fieldsID="0559504ead6d024784b7b3a3e6c29fa8" ns2:_="" ns3:_="">
    <xsd:import namespace="4add8781-dce5-4d11-94d8-3d71b17f277e"/>
    <xsd:import namespace="df9f486e-182f-4a82-b9cd-73543b1c93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dd8781-dce5-4d11-94d8-3d71b17f277e"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f9f486e-182f-4a82-b9cd-73543b1c9395"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856A46-AF8D-4A63-9853-9E18E216FD24}">
  <ds:schemaRefs>
    <ds:schemaRef ds:uri="http://purl.org/dc/elements/1.1/"/>
    <ds:schemaRef ds:uri="http://schemas.microsoft.com/office/2006/metadata/properties"/>
    <ds:schemaRef ds:uri="df9f486e-182f-4a82-b9cd-73543b1c9395"/>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4add8781-dce5-4d11-94d8-3d71b17f277e"/>
    <ds:schemaRef ds:uri="http://www.w3.org/XML/1998/namespace"/>
  </ds:schemaRefs>
</ds:datastoreItem>
</file>

<file path=customXml/itemProps2.xml><?xml version="1.0" encoding="utf-8"?>
<ds:datastoreItem xmlns:ds="http://schemas.openxmlformats.org/officeDocument/2006/customXml" ds:itemID="{2ED6D833-91C9-45F0-9D96-B4579480B7E3}">
  <ds:schemaRefs>
    <ds:schemaRef ds:uri="http://schemas.microsoft.com/sharepoint/v3/contenttype/forms"/>
  </ds:schemaRefs>
</ds:datastoreItem>
</file>

<file path=customXml/itemProps3.xml><?xml version="1.0" encoding="utf-8"?>
<ds:datastoreItem xmlns:ds="http://schemas.openxmlformats.org/officeDocument/2006/customXml" ds:itemID="{4312B30E-8C40-479A-94B2-23134BD4ED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dd8781-dce5-4d11-94d8-3d71b17f277e"/>
    <ds:schemaRef ds:uri="df9f486e-182f-4a82-b9cd-73543b1c93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12</vt:i4>
      </vt:variant>
    </vt:vector>
  </HeadingPairs>
  <TitlesOfParts>
    <vt:vector size="26" baseType="lpstr">
      <vt:lpstr>Presentation</vt:lpstr>
      <vt:lpstr>Mois_1</vt:lpstr>
      <vt:lpstr>Mois_2</vt:lpstr>
      <vt:lpstr>Mois_3</vt:lpstr>
      <vt:lpstr>Mois_4</vt:lpstr>
      <vt:lpstr>Mois_5</vt:lpstr>
      <vt:lpstr>Mois_6</vt:lpstr>
      <vt:lpstr>Mois_7</vt:lpstr>
      <vt:lpstr>Mois_8</vt:lpstr>
      <vt:lpstr>Mois_9</vt:lpstr>
      <vt:lpstr>Mois_10</vt:lpstr>
      <vt:lpstr>Mois_11</vt:lpstr>
      <vt:lpstr>Mois_12</vt:lpstr>
      <vt:lpstr>FeuilHisto</vt:lpstr>
      <vt:lpstr>Mois_1!Zone_d_impression</vt:lpstr>
      <vt:lpstr>Mois_10!Zone_d_impression</vt:lpstr>
      <vt:lpstr>Mois_11!Zone_d_impression</vt:lpstr>
      <vt:lpstr>Mois_12!Zone_d_impression</vt:lpstr>
      <vt:lpstr>Mois_2!Zone_d_impression</vt:lpstr>
      <vt:lpstr>Mois_3!Zone_d_impression</vt:lpstr>
      <vt:lpstr>Mois_4!Zone_d_impression</vt:lpstr>
      <vt:lpstr>Mois_5!Zone_d_impression</vt:lpstr>
      <vt:lpstr>Mois_6!Zone_d_impression</vt:lpstr>
      <vt:lpstr>Mois_7!Zone_d_impression</vt:lpstr>
      <vt:lpstr>Mois_8!Zone_d_impression</vt:lpstr>
      <vt:lpstr>Mois_9!Zone_d_impression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Karine.G</dc:creator>
  <cp:lastModifiedBy>Michel LANGLAIS</cp:lastModifiedBy>
  <cp:lastPrinted>2020-01-07T16:58:25Z</cp:lastPrinted>
  <dcterms:created xsi:type="dcterms:W3CDTF">2008-01-10T11:21:36Z</dcterms:created>
  <dcterms:modified xsi:type="dcterms:W3CDTF">2024-01-05T07:29:36Z</dcterms:modified>
</cp:coreProperties>
</file>